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19123A9A-179B-4E0A-B592-F5E4B99476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MNIGENA PUMBAD" sheetId="4" r:id="rId1"/>
  </sheets>
  <definedNames>
    <definedName name="_xlnm.Print_Area" localSheetId="0">'OMNIGENA PUMBAD'!$A:$J</definedName>
    <definedName name="_xlnm.Print_Titles" localSheetId="0">'OMNIGENA PUMBAD'!$9:$10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0" i="4" l="1"/>
  <c r="I126" i="4"/>
  <c r="I136" i="4"/>
  <c r="I143" i="4"/>
  <c r="I150" i="4"/>
  <c r="I68" i="4"/>
  <c r="I59" i="4"/>
  <c r="I41" i="4" l="1"/>
  <c r="I27" i="4"/>
  <c r="I80" i="4" l="1"/>
  <c r="I85" i="4"/>
  <c r="I86" i="4"/>
  <c r="I104" i="4"/>
  <c r="I91" i="4"/>
  <c r="I92" i="4"/>
  <c r="I98" i="4"/>
  <c r="I34" i="4"/>
  <c r="I47" i="4"/>
  <c r="I53" i="4"/>
  <c r="I54" i="4"/>
  <c r="I113" i="4"/>
  <c r="I75" i="4"/>
  <c r="I26" i="4"/>
  <c r="I25" i="4"/>
  <c r="I16" i="4"/>
</calcChain>
</file>

<file path=xl/sharedStrings.xml><?xml version="1.0" encoding="utf-8"?>
<sst xmlns="http://schemas.openxmlformats.org/spreadsheetml/2006/main" count="74" uniqueCount="73">
  <si>
    <t>HEKAMERK OÜ</t>
  </si>
  <si>
    <t>TEL. 6776 300</t>
  </si>
  <si>
    <t>info@hekamerk.ee</t>
  </si>
  <si>
    <t>MÕÕT</t>
  </si>
  <si>
    <t>HIND</t>
  </si>
  <si>
    <t xml:space="preserve">HIND </t>
  </si>
  <si>
    <t>KM-TA</t>
  </si>
  <si>
    <t>HINNAKIRI</t>
  </si>
  <si>
    <t>SOODUSTUS:</t>
  </si>
  <si>
    <t>KOOD</t>
  </si>
  <si>
    <t>TRIFORM – THREE ELEMENTS OF SOUND (WHITE LABEL PROMO)</t>
  </si>
  <si>
    <t>[DAC001]</t>
  </si>
  <si>
    <t>2pcs</t>
  </si>
  <si>
    <t>LEIVA 4, 12618 TALLINN</t>
  </si>
  <si>
    <t>APRILL 2024</t>
  </si>
  <si>
    <t>8.09</t>
  </si>
  <si>
    <t>OMNIGENA PUMBAD</t>
  </si>
  <si>
    <t>5907761103214</t>
  </si>
  <si>
    <t>KONDENSAADIPUMP OMNIKONDENS 300 l/h OMNIGENA</t>
  </si>
  <si>
    <t>KONDENSAADIPUMP</t>
  </si>
  <si>
    <t>PUURKAEVUPUMBAD</t>
  </si>
  <si>
    <t>5907761103177</t>
  </si>
  <si>
    <t>5907761100749</t>
  </si>
  <si>
    <t>5907761100756</t>
  </si>
  <si>
    <t>VEEAUTOMAADID JA KASTMISPUMBAD</t>
  </si>
  <si>
    <t>5907761115422</t>
  </si>
  <si>
    <t>5907761120006</t>
  </si>
  <si>
    <t>5907761116054</t>
  </si>
  <si>
    <t>5907761111738</t>
  </si>
  <si>
    <t>5907761114159</t>
  </si>
  <si>
    <t>VEEAUTOMAAT JY 1000 INOX 24l</t>
  </si>
  <si>
    <t>VEEAUTOMAAT WZ 900 SMART PM</t>
  </si>
  <si>
    <t>KASTMISPUMP JET 50</t>
  </si>
  <si>
    <t>KASTMISPUMP JY 1000</t>
  </si>
  <si>
    <t>VEEAUTOMAAT DP 355A 24L (imemissügavus kuni 23m)</t>
  </si>
  <si>
    <t>3T32, 3'', 0,75 kW, KONDENSAATORIGA</t>
  </si>
  <si>
    <t>2B40, 2'', 0,37 kW, KONDENSAATORIGA +20m KAABEL</t>
  </si>
  <si>
    <t>3T46, 3'',1,1 kW, KONDENSAATORIGA</t>
  </si>
  <si>
    <t>5907761115996</t>
  </si>
  <si>
    <t xml:space="preserve">SUKELPUMP MULTI DIVER 1200 EVO </t>
  </si>
  <si>
    <t>WC PUMP</t>
  </si>
  <si>
    <t>3383720010953</t>
  </si>
  <si>
    <t>SANIGENA1</t>
  </si>
  <si>
    <t>TÜHJENDUSPUMBAD</t>
  </si>
  <si>
    <t>TSIRKULATSIOONIPUMBAD</t>
  </si>
  <si>
    <t>5902341050544</t>
  </si>
  <si>
    <t>5907761100343</t>
  </si>
  <si>
    <t>5907761152663</t>
  </si>
  <si>
    <t>5907761152687</t>
  </si>
  <si>
    <t>5907761152748</t>
  </si>
  <si>
    <t>5907761180178</t>
  </si>
  <si>
    <t>5907761103542</t>
  </si>
  <si>
    <t>5907761152571</t>
  </si>
  <si>
    <t xml:space="preserve"> TSIRKULATSIOONIPUMP  CWU 15-14 TARBEVEELE</t>
  </si>
  <si>
    <t>TSIRKULATSIOONIPUMP  ECWU 12-1,2 TARBEVEELE</t>
  </si>
  <si>
    <t>TSIRKULATSIOONIPUMP CALDA 25-40 180 AUTO ADAPT</t>
  </si>
  <si>
    <t>TSIRKULATSIOONIPUMP CALDA 25-60 180 AUTO ADAPT</t>
  </si>
  <si>
    <t>TSIRKULATSIOONIPUMP OMEGA3 25-40 180 AUTO ADAPT</t>
  </si>
  <si>
    <t>TSIRKULATSIOONIPUMP OMEGA3 25-60 180 AUTO ADAPT</t>
  </si>
  <si>
    <t>TSIRKULATSIOONIPUMP TERMO 25-8 180</t>
  </si>
  <si>
    <t>TSIRKULATSIOONIPUMP CELSIO 25-80 180 AUTO ADAPT</t>
  </si>
  <si>
    <t>5907761100114</t>
  </si>
  <si>
    <t>5907761100107</t>
  </si>
  <si>
    <t>5907761102033</t>
  </si>
  <si>
    <t>5907761101029</t>
  </si>
  <si>
    <t>5907761102361</t>
  </si>
  <si>
    <t>5907761117808</t>
  </si>
  <si>
    <t>TÜHJENDUPUMP TP 500 INOX, max 5 mm osakesed</t>
  </si>
  <si>
    <t>TÜHJENDUPUMP WQ 1,1 INOX PRO, max 30 mm osakesed</t>
  </si>
  <si>
    <t>TÜHJENDUPUMP TP 750BW INOX, max 35 mm osakesed</t>
  </si>
  <si>
    <t>TÜHJENDUPUMP WQ 1300 FURIO LÕIKURIGA</t>
  </si>
  <si>
    <t>TÜHJENDUPUMP WQ 50 QDFU450 PRO, max 5 mm osakesed</t>
  </si>
  <si>
    <t>TÜHJENDUPUMP WQ 8-9-0,75 LÕIKURIGA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</si>
</sst>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u/>
      <sz val="10"/>
      <color indexed="12"/>
      <name val="Verdana"/>
      <family val="2"/>
      <charset val="186"/>
    </font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b/>
      <sz val="11"/>
      <name val="Verdana"/>
      <family val="2"/>
      <charset val="186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name val="Verdana"/>
      <family val="2"/>
      <charset val="186"/>
    </font>
    <font>
      <b/>
      <sz val="16"/>
      <name val="Arial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sz val="10"/>
      <name val="Arial CE"/>
      <charset val="238"/>
    </font>
    <font>
      <b/>
      <sz val="14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7" fillId="0" borderId="0"/>
  </cellStyleXfs>
  <cellXfs count="91">
    <xf numFmtId="0" fontId="0" fillId="0" borderId="0" xfId="0"/>
    <xf numFmtId="49" fontId="2" fillId="0" borderId="0" xfId="1" applyNumberFormat="1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left"/>
      <protection hidden="1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1" applyFont="1" applyProtection="1">
      <protection locked="0"/>
    </xf>
    <xf numFmtId="0" fontId="5" fillId="0" borderId="0" xfId="1" applyFont="1" applyProtection="1">
      <protection hidden="1"/>
    </xf>
    <xf numFmtId="0" fontId="11" fillId="0" borderId="0" xfId="1" applyFont="1" applyProtection="1">
      <protection hidden="1"/>
    </xf>
    <xf numFmtId="0" fontId="11" fillId="0" borderId="0" xfId="1" applyFont="1" applyAlignment="1" applyProtection="1">
      <alignment horizontal="left"/>
      <protection hidden="1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Protection="1">
      <protection locked="0"/>
    </xf>
    <xf numFmtId="0" fontId="1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11" fillId="0" borderId="0" xfId="1" applyFont="1" applyAlignment="1" applyProtection="1">
      <alignment horizontal="left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9" fontId="14" fillId="2" borderId="5" xfId="1" applyNumberFormat="1" applyFont="1" applyFill="1" applyBorder="1" applyAlignment="1" applyProtection="1">
      <alignment horizontal="center" vertical="center"/>
      <protection locked="0"/>
    </xf>
    <xf numFmtId="2" fontId="7" fillId="0" borderId="1" xfId="1" applyNumberFormat="1" applyFont="1" applyBorder="1" applyAlignment="1" applyProtection="1">
      <alignment horizontal="center"/>
      <protection hidden="1"/>
    </xf>
    <xf numFmtId="2" fontId="7" fillId="0" borderId="2" xfId="1" applyNumberFormat="1" applyFont="1" applyBorder="1" applyAlignment="1" applyProtection="1">
      <alignment horizontal="center"/>
      <protection hidden="1"/>
    </xf>
    <xf numFmtId="2" fontId="7" fillId="0" borderId="3" xfId="1" applyNumberFormat="1" applyFont="1" applyBorder="1" applyAlignment="1" applyProtection="1">
      <alignment horizontal="center"/>
      <protection hidden="1"/>
    </xf>
    <xf numFmtId="2" fontId="7" fillId="0" borderId="4" xfId="1" applyNumberFormat="1" applyFont="1" applyBorder="1" applyAlignment="1" applyProtection="1">
      <alignment horizontal="center"/>
      <protection hidden="1"/>
    </xf>
    <xf numFmtId="0" fontId="15" fillId="0" borderId="0" xfId="1" applyFo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/>
      <protection hidden="1"/>
    </xf>
    <xf numFmtId="2" fontId="1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2" fontId="5" fillId="0" borderId="0" xfId="1" applyNumberFormat="1" applyFont="1" applyAlignment="1" applyProtection="1">
      <alignment horizontal="center"/>
      <protection hidden="1"/>
    </xf>
    <xf numFmtId="0" fontId="5" fillId="0" borderId="0" xfId="1" applyFont="1" applyAlignment="1">
      <alignment horizontal="left"/>
    </xf>
    <xf numFmtId="0" fontId="5" fillId="0" borderId="0" xfId="1" applyFont="1"/>
    <xf numFmtId="49" fontId="18" fillId="0" borderId="0" xfId="0" applyNumberFormat="1" applyFont="1"/>
    <xf numFmtId="9" fontId="14" fillId="0" borderId="0" xfId="1" applyNumberFormat="1" applyFont="1" applyAlignment="1" applyProtection="1">
      <alignment horizontal="center" vertical="center"/>
      <protection locked="0"/>
    </xf>
    <xf numFmtId="0" fontId="6" fillId="0" borderId="0" xfId="1" applyFont="1"/>
    <xf numFmtId="2" fontId="6" fillId="0" borderId="0" xfId="1" applyNumberFormat="1" applyFont="1" applyAlignment="1">
      <alignment horizontal="center"/>
    </xf>
    <xf numFmtId="0" fontId="19" fillId="0" borderId="0" xfId="1" applyFont="1" applyAlignment="1">
      <alignment horizontal="left"/>
    </xf>
    <xf numFmtId="0" fontId="7" fillId="0" borderId="0" xfId="1" applyFont="1" applyProtection="1">
      <protection hidden="1"/>
    </xf>
    <xf numFmtId="2" fontId="20" fillId="0" borderId="0" xfId="1" applyNumberFormat="1" applyFont="1" applyAlignment="1" applyProtection="1">
      <alignment horizontal="center"/>
      <protection hidden="1"/>
    </xf>
    <xf numFmtId="0" fontId="6" fillId="0" borderId="0" xfId="1" applyFont="1" applyProtection="1">
      <protection locked="0"/>
    </xf>
    <xf numFmtId="2" fontId="6" fillId="0" borderId="0" xfId="1" applyNumberFormat="1" applyFont="1" applyAlignment="1" applyProtection="1">
      <alignment horizontal="center"/>
      <protection hidden="1"/>
    </xf>
    <xf numFmtId="0" fontId="7" fillId="0" borderId="7" xfId="1" applyFont="1" applyBorder="1" applyAlignment="1" applyProtection="1">
      <alignment horizontal="center"/>
      <protection hidden="1"/>
    </xf>
    <xf numFmtId="0" fontId="7" fillId="0" borderId="9" xfId="1" applyFont="1" applyBorder="1" applyAlignment="1" applyProtection="1">
      <alignment horizontal="center"/>
      <protection hidden="1"/>
    </xf>
    <xf numFmtId="2" fontId="7" fillId="0" borderId="7" xfId="1" applyNumberFormat="1" applyFont="1" applyBorder="1" applyAlignment="1" applyProtection="1">
      <alignment horizontal="center"/>
      <protection hidden="1"/>
    </xf>
    <xf numFmtId="2" fontId="7" fillId="0" borderId="9" xfId="1" applyNumberFormat="1" applyFont="1" applyBorder="1" applyAlignment="1" applyProtection="1">
      <alignment horizontal="center"/>
      <protection hidden="1"/>
    </xf>
    <xf numFmtId="0" fontId="7" fillId="0" borderId="6" xfId="1" applyFont="1" applyBorder="1" applyProtection="1">
      <protection hidden="1"/>
    </xf>
    <xf numFmtId="0" fontId="7" fillId="0" borderId="7" xfId="1" applyFont="1" applyBorder="1" applyProtection="1">
      <protection hidden="1"/>
    </xf>
    <xf numFmtId="0" fontId="7" fillId="0" borderId="8" xfId="1" applyFont="1" applyBorder="1" applyProtection="1">
      <protection hidden="1"/>
    </xf>
    <xf numFmtId="0" fontId="7" fillId="0" borderId="9" xfId="1" applyFont="1" applyBorder="1" applyProtection="1">
      <protection hidden="1"/>
    </xf>
    <xf numFmtId="0" fontId="7" fillId="0" borderId="7" xfId="1" applyFont="1" applyBorder="1" applyAlignment="1" applyProtection="1">
      <alignment horizontal="left" vertical="center"/>
      <protection hidden="1"/>
    </xf>
    <xf numFmtId="0" fontId="7" fillId="0" borderId="9" xfId="1" applyFont="1" applyBorder="1" applyAlignment="1" applyProtection="1">
      <alignment horizontal="left" vertical="center"/>
      <protection hidden="1"/>
    </xf>
    <xf numFmtId="0" fontId="7" fillId="0" borderId="7" xfId="1" applyFont="1" applyBorder="1" applyAlignment="1" applyProtection="1">
      <alignment horizontal="center" vertical="center"/>
      <protection hidden="1"/>
    </xf>
    <xf numFmtId="0" fontId="7" fillId="0" borderId="9" xfId="1" applyFont="1" applyBorder="1" applyAlignment="1" applyProtection="1">
      <alignment horizontal="center" vertical="center"/>
      <protection hidden="1"/>
    </xf>
    <xf numFmtId="0" fontId="21" fillId="0" borderId="0" xfId="0" applyFont="1" applyFill="1" applyBorder="1"/>
    <xf numFmtId="0" fontId="7" fillId="0" borderId="0" xfId="1" applyFont="1" applyBorder="1" applyProtection="1">
      <protection hidden="1"/>
    </xf>
    <xf numFmtId="0" fontId="7" fillId="0" borderId="0" xfId="1" applyFont="1" applyBorder="1" applyAlignment="1" applyProtection="1">
      <alignment horizontal="left" vertical="center"/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/>
      <protection hidden="1"/>
    </xf>
    <xf numFmtId="2" fontId="7" fillId="0" borderId="0" xfId="1" applyNumberFormat="1" applyFont="1" applyBorder="1" applyAlignment="1" applyProtection="1">
      <alignment horizontal="center"/>
      <protection hidden="1"/>
    </xf>
    <xf numFmtId="0" fontId="0" fillId="0" borderId="0" xfId="0" applyFill="1" applyBorder="1"/>
    <xf numFmtId="0" fontId="6" fillId="0" borderId="0" xfId="1" applyFont="1" applyFill="1" applyBorder="1" applyProtection="1">
      <protection hidden="1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1" applyFont="1" applyFill="1" applyBorder="1" applyAlignment="1" applyProtection="1">
      <alignment horizontal="left"/>
      <protection hidden="1"/>
    </xf>
    <xf numFmtId="0" fontId="6" fillId="0" borderId="0" xfId="1" applyFont="1" applyFill="1" applyBorder="1"/>
    <xf numFmtId="0" fontId="5" fillId="0" borderId="0" xfId="1" applyFont="1" applyFill="1" applyProtection="1">
      <protection hidden="1"/>
    </xf>
    <xf numFmtId="0" fontId="1" fillId="0" borderId="0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49" fontId="21" fillId="0" borderId="0" xfId="0" applyNumberFormat="1" applyFont="1" applyFill="1" applyBorder="1" applyAlignment="1">
      <alignment horizontal="left"/>
    </xf>
    <xf numFmtId="0" fontId="5" fillId="0" borderId="0" xfId="1" applyFont="1" applyFill="1" applyAlignment="1" applyProtection="1">
      <alignment horizontal="left"/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0" fontId="5" fillId="0" borderId="0" xfId="1" applyFont="1" applyFill="1" applyBorder="1" applyAlignment="1" applyProtection="1">
      <alignment horizontal="left"/>
      <protection hidden="1"/>
    </xf>
    <xf numFmtId="0" fontId="6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49" fontId="2" fillId="0" borderId="0" xfId="1" applyNumberFormat="1" applyFont="1" applyAlignment="1" applyProtection="1">
      <alignment horizontal="right"/>
      <protection locked="0"/>
    </xf>
    <xf numFmtId="0" fontId="6" fillId="0" borderId="0" xfId="1" applyFont="1" applyAlignment="1" applyProtection="1">
      <alignment vertical="center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2" fontId="15" fillId="0" borderId="0" xfId="1" applyNumberFormat="1" applyFont="1" applyAlignment="1" applyProtection="1">
      <alignment horizontal="center"/>
      <protection locked="0"/>
    </xf>
    <xf numFmtId="2" fontId="20" fillId="0" borderId="0" xfId="1" applyNumberFormat="1" applyFont="1" applyAlignment="1" applyProtection="1">
      <alignment horizontal="center"/>
      <protection locked="0"/>
    </xf>
    <xf numFmtId="2" fontId="16" fillId="0" borderId="0" xfId="1" applyNumberFormat="1" applyFont="1" applyAlignment="1" applyProtection="1">
      <alignment horizontal="center"/>
      <protection locked="0"/>
    </xf>
  </cellXfs>
  <cellStyles count="7">
    <cellStyle name="0,0_x000d__x000a_NA_x000d__x000a_" xfId="5" xr:uid="{00000000-0005-0000-0000-000000000000}"/>
    <cellStyle name="Hyperlink 2" xfId="2" xr:uid="{00000000-0005-0000-0000-000001000000}"/>
    <cellStyle name="Hyperlink 3" xfId="4" xr:uid="{00000000-0005-0000-0000-000002000000}"/>
    <cellStyle name="Normal" xfId="0" builtinId="0"/>
    <cellStyle name="Normal 2" xfId="1" xr:uid="{00000000-0005-0000-0000-000004000000}"/>
    <cellStyle name="Normal 2 2" xfId="3" xr:uid="{00000000-0005-0000-0000-000005000000}"/>
    <cellStyle name="Normalny_Price list 2006 prepayment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" Type="http://schemas.openxmlformats.org/officeDocument/2006/relationships/image" Target="../media/image2.jpe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png"/><Relationship Id="rId5" Type="http://schemas.openxmlformats.org/officeDocument/2006/relationships/image" Target="../media/image4.jpeg"/><Relationship Id="rId15" Type="http://schemas.openxmlformats.org/officeDocument/2006/relationships/image" Target="../media/image14.pn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1027297</xdr:colOff>
      <xdr:row>0</xdr:row>
      <xdr:rowOff>192833</xdr:rowOff>
    </xdr:from>
    <xdr:to>
      <xdr:col>6</xdr:col>
      <xdr:colOff>302558</xdr:colOff>
      <xdr:row>4</xdr:row>
      <xdr:rowOff>63312</xdr:rowOff>
    </xdr:to>
    <xdr:pic>
      <xdr:nvPicPr>
        <xdr:cNvPr id="18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C03872-87B7-425C-AACE-78C6B3A65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81268" y="192833"/>
          <a:ext cx="1695732" cy="565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11206</xdr:colOff>
      <xdr:row>12</xdr:row>
      <xdr:rowOff>22410</xdr:rowOff>
    </xdr:from>
    <xdr:to>
      <xdr:col>1</xdr:col>
      <xdr:colOff>634975</xdr:colOff>
      <xdr:row>20</xdr:row>
      <xdr:rowOff>11204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D83806-C7DD-C37A-328E-AE398BF63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" y="2073086"/>
          <a:ext cx="1284916" cy="1243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21</xdr:row>
      <xdr:rowOff>134471</xdr:rowOff>
    </xdr:from>
    <xdr:to>
      <xdr:col>1</xdr:col>
      <xdr:colOff>644859</xdr:colOff>
      <xdr:row>29</xdr:row>
      <xdr:rowOff>123266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1BC6E9-1BDE-4503-2189-71E060CFB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910853"/>
          <a:ext cx="1283594" cy="1243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142875</xdr:rowOff>
    </xdr:to>
    <xdr:sp macro="" textlink="">
      <xdr:nvSpPr>
        <xdr:cNvPr id="1027" name="AutoShape 3" descr="HYDROFOR INOX 24L JY 1000 | WATER PUMPS">
          <a:extLst>
            <a:ext uri="{FF2B5EF4-FFF2-40B4-BE49-F238E27FC236}">
              <a16:creationId xmlns:a16="http://schemas.microsoft.com/office/drawing/2014/main" id="{34C25903-55DD-EBA5-CAE3-13443A359361}"/>
            </a:ext>
          </a:extLst>
        </xdr:cNvPr>
        <xdr:cNvSpPr>
          <a:spLocks noChangeAspect="1" noChangeArrowheads="1"/>
        </xdr:cNvSpPr>
      </xdr:nvSpPr>
      <xdr:spPr bwMode="auto">
        <a:xfrm>
          <a:off x="0" y="581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257736</xdr:colOff>
      <xdr:row>31</xdr:row>
      <xdr:rowOff>67237</xdr:rowOff>
    </xdr:from>
    <xdr:to>
      <xdr:col>1</xdr:col>
      <xdr:colOff>381001</xdr:colOff>
      <xdr:row>36</xdr:row>
      <xdr:rowOff>106385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0A4F39-A981-531F-4381-706DA25C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V="1">
          <a:off x="257736" y="5412443"/>
          <a:ext cx="784412" cy="823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112058</xdr:rowOff>
    </xdr:from>
    <xdr:to>
      <xdr:col>1</xdr:col>
      <xdr:colOff>564882</xdr:colOff>
      <xdr:row>44</xdr:row>
      <xdr:rowOff>44824</xdr:rowOff>
    </xdr:to>
    <xdr:pic>
      <xdr:nvPicPr>
        <xdr:cNvPr id="5" name="Picture 4" descr="Купить Насосная станция DP355A/230V 24л. OMNIGENA по цене 0 руб. в  интернет-магазине Power-Water">
          <a:extLst>
            <a:ext uri="{FF2B5EF4-FFF2-40B4-BE49-F238E27FC236}">
              <a16:creationId xmlns:a16="http://schemas.microsoft.com/office/drawing/2014/main" id="{91A65A3C-960A-BA43-287E-0723D710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1676"/>
          <a:ext cx="1226029" cy="118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156884</xdr:colOff>
      <xdr:row>43</xdr:row>
      <xdr:rowOff>145677</xdr:rowOff>
    </xdr:from>
    <xdr:to>
      <xdr:col>1</xdr:col>
      <xdr:colOff>409791</xdr:colOff>
      <xdr:row>49</xdr:row>
      <xdr:rowOff>89647</xdr:rowOff>
    </xdr:to>
    <xdr:pic>
      <xdr:nvPicPr>
        <xdr:cNvPr id="6" name="Picture 5" descr="Omnigena WZ 900 SMART PM pompa hydroforowa - tomsan.pl">
          <a:extLst>
            <a:ext uri="{FF2B5EF4-FFF2-40B4-BE49-F238E27FC236}">
              <a16:creationId xmlns:a16="http://schemas.microsoft.com/office/drawing/2014/main" id="{EC41985D-61AB-D55B-2E72-91DBA3B8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373471"/>
          <a:ext cx="914054" cy="885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134471</xdr:colOff>
      <xdr:row>50</xdr:row>
      <xdr:rowOff>11205</xdr:rowOff>
    </xdr:from>
    <xdr:to>
      <xdr:col>1</xdr:col>
      <xdr:colOff>443150</xdr:colOff>
      <xdr:row>56</xdr:row>
      <xdr:rowOff>11206</xdr:rowOff>
    </xdr:to>
    <xdr:pic>
      <xdr:nvPicPr>
        <xdr:cNvPr id="7" name="Picture 6" descr="Pompa JET 50">
          <a:extLst>
            <a:ext uri="{FF2B5EF4-FFF2-40B4-BE49-F238E27FC236}">
              <a16:creationId xmlns:a16="http://schemas.microsoft.com/office/drawing/2014/main" id="{C53D3BDB-D20E-B0D9-6989-EFC70F60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8337176"/>
          <a:ext cx="969826" cy="94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78442</xdr:colOff>
      <xdr:row>55</xdr:row>
      <xdr:rowOff>112060</xdr:rowOff>
    </xdr:from>
    <xdr:to>
      <xdr:col>1</xdr:col>
      <xdr:colOff>369795</xdr:colOff>
      <xdr:row>61</xdr:row>
      <xdr:rowOff>92827</xdr:rowOff>
    </xdr:to>
    <xdr:pic>
      <xdr:nvPicPr>
        <xdr:cNvPr id="8" name="Picture 7" descr="5907761115996 насос zatapialna multi diver 1200 авто omnigena купить в  Перми по цене 24930 руб. Z23421880 - iZAP24">
          <a:extLst>
            <a:ext uri="{FF2B5EF4-FFF2-40B4-BE49-F238E27FC236}">
              <a16:creationId xmlns:a16="http://schemas.microsoft.com/office/drawing/2014/main" id="{C0065744-8B0E-0204-AFFC-BDEB255D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9222442"/>
          <a:ext cx="952500" cy="92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112060</xdr:colOff>
      <xdr:row>64</xdr:row>
      <xdr:rowOff>56031</xdr:rowOff>
    </xdr:from>
    <xdr:to>
      <xdr:col>1</xdr:col>
      <xdr:colOff>369794</xdr:colOff>
      <xdr:row>69</xdr:row>
      <xdr:rowOff>94946</xdr:rowOff>
    </xdr:to>
    <xdr:pic>
      <xdr:nvPicPr>
        <xdr:cNvPr id="9" name="Picture 8" descr="WASTEWATER PUMPING STATION WITH SANIGENA SHREDDER1">
          <a:extLst>
            <a:ext uri="{FF2B5EF4-FFF2-40B4-BE49-F238E27FC236}">
              <a16:creationId xmlns:a16="http://schemas.microsoft.com/office/drawing/2014/main" id="{D1265F04-059B-E771-AAEE-8723E0C6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60" y="10735237"/>
          <a:ext cx="918881" cy="823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134471</xdr:colOff>
      <xdr:row>71</xdr:row>
      <xdr:rowOff>56030</xdr:rowOff>
    </xdr:from>
    <xdr:to>
      <xdr:col>1</xdr:col>
      <xdr:colOff>353085</xdr:colOff>
      <xdr:row>76</xdr:row>
      <xdr:rowOff>123265</xdr:rowOff>
    </xdr:to>
    <xdr:pic>
      <xdr:nvPicPr>
        <xdr:cNvPr id="10" name="Picture 9" descr="DHW CIRCULATION PUMP OMNIGENA 15-14">
          <a:extLst>
            <a:ext uri="{FF2B5EF4-FFF2-40B4-BE49-F238E27FC236}">
              <a16:creationId xmlns:a16="http://schemas.microsoft.com/office/drawing/2014/main" id="{8B35604D-F907-1A61-C386-7D8F80F7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1676530"/>
          <a:ext cx="879761" cy="851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168088</xdr:colOff>
      <xdr:row>77</xdr:row>
      <xdr:rowOff>1</xdr:rowOff>
    </xdr:from>
    <xdr:to>
      <xdr:col>1</xdr:col>
      <xdr:colOff>381000</xdr:colOff>
      <xdr:row>82</xdr:row>
      <xdr:rowOff>61716</xdr:rowOff>
    </xdr:to>
    <xdr:pic>
      <xdr:nvPicPr>
        <xdr:cNvPr id="11" name="Picture 10" descr="E.C.W.U.12-1,2 pompa">
          <a:extLst>
            <a:ext uri="{FF2B5EF4-FFF2-40B4-BE49-F238E27FC236}">
              <a16:creationId xmlns:a16="http://schemas.microsoft.com/office/drawing/2014/main" id="{5A03DD69-A236-7165-6B63-D142AAF8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088" y="12561795"/>
          <a:ext cx="874059" cy="846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179294</xdr:colOff>
      <xdr:row>82</xdr:row>
      <xdr:rowOff>56030</xdr:rowOff>
    </xdr:from>
    <xdr:to>
      <xdr:col>1</xdr:col>
      <xdr:colOff>347382</xdr:colOff>
      <xdr:row>87</xdr:row>
      <xdr:rowOff>128508</xdr:rowOff>
    </xdr:to>
    <xdr:pic>
      <xdr:nvPicPr>
        <xdr:cNvPr id="12" name="Picture 11" descr="Omnigena Calda 25-40/180Auto Pompa C.O. 5907761152663 - Ceny i opinie -  Ceneo.pl">
          <a:extLst>
            <a:ext uri="{FF2B5EF4-FFF2-40B4-BE49-F238E27FC236}">
              <a16:creationId xmlns:a16="http://schemas.microsoft.com/office/drawing/2014/main" id="{CB2FA202-4C4A-6F8A-D21B-421C783A0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13402236"/>
          <a:ext cx="829235" cy="856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145679</xdr:colOff>
      <xdr:row>88</xdr:row>
      <xdr:rowOff>112061</xdr:rowOff>
    </xdr:from>
    <xdr:to>
      <xdr:col>1</xdr:col>
      <xdr:colOff>374952</xdr:colOff>
      <xdr:row>94</xdr:row>
      <xdr:rowOff>33619</xdr:rowOff>
    </xdr:to>
    <xdr:pic>
      <xdr:nvPicPr>
        <xdr:cNvPr id="13" name="Picture 12" descr="OMEGA3 25-40/180 Auto pompa c.o.">
          <a:extLst>
            <a:ext uri="{FF2B5EF4-FFF2-40B4-BE49-F238E27FC236}">
              <a16:creationId xmlns:a16="http://schemas.microsoft.com/office/drawing/2014/main" id="{FA74C83A-BF31-A7A8-E6AC-C5D30B98D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9" y="14399561"/>
          <a:ext cx="890420" cy="8628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156884</xdr:colOff>
      <xdr:row>94</xdr:row>
      <xdr:rowOff>67235</xdr:rowOff>
    </xdr:from>
    <xdr:to>
      <xdr:col>1</xdr:col>
      <xdr:colOff>414619</xdr:colOff>
      <xdr:row>100</xdr:row>
      <xdr:rowOff>15458</xdr:rowOff>
    </xdr:to>
    <xdr:pic>
      <xdr:nvPicPr>
        <xdr:cNvPr id="14" name="Picture 13" descr="ELECTRONIC CIRCULATION PUMP CO TERMO 25-8">
          <a:extLst>
            <a:ext uri="{FF2B5EF4-FFF2-40B4-BE49-F238E27FC236}">
              <a16:creationId xmlns:a16="http://schemas.microsoft.com/office/drawing/2014/main" id="{CBD2AE08-540A-EB6B-2E05-E1E7C3F6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15296029"/>
          <a:ext cx="918882" cy="8895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100</xdr:row>
      <xdr:rowOff>123264</xdr:rowOff>
    </xdr:from>
    <xdr:to>
      <xdr:col>1</xdr:col>
      <xdr:colOff>408444</xdr:colOff>
      <xdr:row>106</xdr:row>
      <xdr:rowOff>11205</xdr:rowOff>
    </xdr:to>
    <xdr:pic>
      <xdr:nvPicPr>
        <xdr:cNvPr id="16" name="Picture 15" descr="Pompa obiegowa Celsio 25-80/180 elektroniczna Omnigena - Opinie i ceny na  Ceneo.pl">
          <a:extLst>
            <a:ext uri="{FF2B5EF4-FFF2-40B4-BE49-F238E27FC236}">
              <a16:creationId xmlns:a16="http://schemas.microsoft.com/office/drawing/2014/main" id="{A23326AB-B414-5826-0951-913BAF0E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16293352"/>
          <a:ext cx="935121" cy="829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109</xdr:row>
      <xdr:rowOff>95250</xdr:rowOff>
    </xdr:from>
    <xdr:to>
      <xdr:col>1</xdr:col>
      <xdr:colOff>419100</xdr:colOff>
      <xdr:row>115</xdr:row>
      <xdr:rowOff>133350</xdr:rowOff>
    </xdr:to>
    <xdr:pic>
      <xdr:nvPicPr>
        <xdr:cNvPr id="17" name="Picture 16" descr="SUBMERSIBLE SUBMERSIBLE PUMP OMNIGENA TP 550 INOX">
          <a:extLst>
            <a:ext uri="{FF2B5EF4-FFF2-40B4-BE49-F238E27FC236}">
              <a16:creationId xmlns:a16="http://schemas.microsoft.com/office/drawing/2014/main" id="{5B69AC55-61C4-5CE1-9D85-9E8B6E91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8211800"/>
          <a:ext cx="10096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115</xdr:row>
      <xdr:rowOff>133350</xdr:rowOff>
    </xdr:from>
    <xdr:to>
      <xdr:col>1</xdr:col>
      <xdr:colOff>485775</xdr:colOff>
      <xdr:row>122</xdr:row>
      <xdr:rowOff>57150</xdr:rowOff>
    </xdr:to>
    <xdr:pic>
      <xdr:nvPicPr>
        <xdr:cNvPr id="19" name="Picture 18" descr="TP 750BW/INOX pompa zatapialna">
          <a:extLst>
            <a:ext uri="{FF2B5EF4-FFF2-40B4-BE49-F238E27FC236}">
              <a16:creationId xmlns:a16="http://schemas.microsoft.com/office/drawing/2014/main" id="{8EA184F7-807C-9B3A-B29E-315F8654E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221450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122</xdr:row>
      <xdr:rowOff>66675</xdr:rowOff>
    </xdr:from>
    <xdr:to>
      <xdr:col>1</xdr:col>
      <xdr:colOff>438150</xdr:colOff>
      <xdr:row>131</xdr:row>
      <xdr:rowOff>114300</xdr:rowOff>
    </xdr:to>
    <xdr:pic>
      <xdr:nvPicPr>
        <xdr:cNvPr id="20" name="Picture 19" descr="POMPA ZATAPIALNA WQ 1.1 INOX PRO 230V (1 SZT) - BEZ ROZDRABNIACZA -  ZATAPIALNE - POMPY DO WODY - OGRÓD I GOSPODARSTWO">
          <a:extLst>
            <a:ext uri="{FF2B5EF4-FFF2-40B4-BE49-F238E27FC236}">
              <a16:creationId xmlns:a16="http://schemas.microsoft.com/office/drawing/2014/main" id="{82311062-0CF6-62D9-A9E4-F9C35692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288250"/>
          <a:ext cx="10191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131</xdr:row>
      <xdr:rowOff>152400</xdr:rowOff>
    </xdr:from>
    <xdr:to>
      <xdr:col>1</xdr:col>
      <xdr:colOff>476250</xdr:colOff>
      <xdr:row>138</xdr:row>
      <xdr:rowOff>38100</xdr:rowOff>
    </xdr:to>
    <xdr:pic>
      <xdr:nvPicPr>
        <xdr:cNvPr id="21" name="Picture 20" descr="QDFU Professional and Premium drainage pump - for harsh conditions">
          <a:extLst>
            <a:ext uri="{FF2B5EF4-FFF2-40B4-BE49-F238E27FC236}">
              <a16:creationId xmlns:a16="http://schemas.microsoft.com/office/drawing/2014/main" id="{B4595F32-9FEE-1779-96D2-824C8590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345525"/>
          <a:ext cx="10191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209551</xdr:colOff>
      <xdr:row>138</xdr:row>
      <xdr:rowOff>152400</xdr:rowOff>
    </xdr:from>
    <xdr:to>
      <xdr:col>1</xdr:col>
      <xdr:colOff>257176</xdr:colOff>
      <xdr:row>145</xdr:row>
      <xdr:rowOff>26546</xdr:rowOff>
    </xdr:to>
    <xdr:pic>
      <xdr:nvPicPr>
        <xdr:cNvPr id="23" name="Picture 22" descr="Omnigena Wq 8-10-1.1 Pompa Zatapialna Z Rozdrabniaczem 230V 5907761117808/Omn  - Ceny i opinie - Ceneo.pl">
          <a:extLst>
            <a:ext uri="{FF2B5EF4-FFF2-40B4-BE49-F238E27FC236}">
              <a16:creationId xmlns:a16="http://schemas.microsoft.com/office/drawing/2014/main" id="{1FAF3B34-CF11-2AF4-7525-0BE9C6F89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2479000"/>
          <a:ext cx="704850" cy="1007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</xdr:colOff>
      <xdr:row>145</xdr:row>
      <xdr:rowOff>152400</xdr:rowOff>
    </xdr:from>
    <xdr:to>
      <xdr:col>1</xdr:col>
      <xdr:colOff>523875</xdr:colOff>
      <xdr:row>152</xdr:row>
      <xdr:rowOff>76200</xdr:rowOff>
    </xdr:to>
    <xdr:pic>
      <xdr:nvPicPr>
        <xdr:cNvPr id="24" name="Picture 23" descr="5907761101029 POMPA ZATAPIALNA WQ 1300 FURIA OMNIGENA | eBay">
          <a:extLst>
            <a:ext uri="{FF2B5EF4-FFF2-40B4-BE49-F238E27FC236}">
              <a16:creationId xmlns:a16="http://schemas.microsoft.com/office/drawing/2014/main" id="{093153C5-434E-81EB-3E97-5406A906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612475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7"/>
  <sheetViews>
    <sheetView showGridLines="0" tabSelected="1" zoomScale="85" zoomScaleNormal="85" workbookViewId="0">
      <pane ySplit="10" topLeftCell="A11" activePane="bottomLeft" state="frozen"/>
      <selection pane="bottomLeft" activeCell="J14" sqref="J14"/>
    </sheetView>
  </sheetViews>
  <sheetFormatPr defaultColWidth="0" defaultRowHeight="12.75" customHeight="1" zeroHeight="1" x14ac:dyDescent="0.2"/>
  <cols>
    <col min="1" max="2" width="9.85546875" style="8" customWidth="1"/>
    <col min="3" max="3" width="17.7109375" style="37" customWidth="1"/>
    <col min="4" max="4" width="20.85546875" style="8" customWidth="1"/>
    <col min="5" max="5" width="16.28515625" style="8" customWidth="1"/>
    <col min="6" max="6" width="20" style="38" customWidth="1"/>
    <col min="7" max="7" width="9" style="8" customWidth="1"/>
    <col min="8" max="8" width="1" style="8" customWidth="1"/>
    <col min="9" max="9" width="10.140625" style="8" customWidth="1"/>
    <col min="10" max="11" width="8.42578125" style="7" customWidth="1"/>
    <col min="12" max="12" width="9.140625" style="7" hidden="1" customWidth="1"/>
    <col min="13" max="16384" width="9.140625" style="8" hidden="1"/>
  </cols>
  <sheetData>
    <row r="1" spans="1:12" ht="18" x14ac:dyDescent="0.25">
      <c r="A1" s="5" t="s">
        <v>0</v>
      </c>
      <c r="B1" s="3"/>
      <c r="C1" s="6"/>
      <c r="D1" s="3"/>
      <c r="E1" s="4"/>
      <c r="F1" s="4"/>
      <c r="G1" s="4"/>
      <c r="H1" s="3"/>
      <c r="I1" s="1" t="s">
        <v>15</v>
      </c>
      <c r="J1" s="85"/>
    </row>
    <row r="2" spans="1:12" x14ac:dyDescent="0.2">
      <c r="A2" s="3" t="s">
        <v>13</v>
      </c>
      <c r="B2" s="3"/>
      <c r="C2" s="6"/>
      <c r="D2" s="3"/>
      <c r="E2" s="4"/>
      <c r="F2" s="4"/>
      <c r="G2" s="4"/>
      <c r="H2" s="3"/>
      <c r="I2" s="3"/>
      <c r="J2" s="49"/>
    </row>
    <row r="3" spans="1:12" x14ac:dyDescent="0.2">
      <c r="A3" s="3" t="s">
        <v>1</v>
      </c>
      <c r="B3" s="3"/>
      <c r="C3" s="2" t="s">
        <v>2</v>
      </c>
      <c r="D3" s="3"/>
      <c r="E3" s="4"/>
      <c r="F3" s="4"/>
      <c r="G3" s="3"/>
      <c r="H3" s="3"/>
      <c r="I3" s="3"/>
      <c r="J3" s="49"/>
    </row>
    <row r="4" spans="1:12" x14ac:dyDescent="0.2">
      <c r="A4" s="3"/>
      <c r="B4" s="3"/>
      <c r="C4" s="6"/>
      <c r="D4" s="2"/>
      <c r="E4" s="4"/>
      <c r="F4" s="4"/>
      <c r="G4" s="4"/>
      <c r="H4" s="3"/>
      <c r="I4" s="3"/>
      <c r="J4" s="49"/>
    </row>
    <row r="5" spans="1:12" ht="21" customHeight="1" x14ac:dyDescent="0.3">
      <c r="A5" s="9" t="s">
        <v>7</v>
      </c>
      <c r="B5" s="9"/>
      <c r="C5" s="10"/>
      <c r="D5" s="9"/>
      <c r="E5" s="9"/>
      <c r="F5" s="42" t="s">
        <v>14</v>
      </c>
      <c r="H5" s="9"/>
      <c r="I5" s="3"/>
      <c r="K5" s="11"/>
      <c r="L5" s="12"/>
    </row>
    <row r="6" spans="1:12" ht="12.95" customHeight="1" x14ac:dyDescent="0.25">
      <c r="A6" s="3"/>
      <c r="B6" s="3"/>
      <c r="C6" s="6"/>
      <c r="D6" s="3"/>
      <c r="E6" s="13"/>
      <c r="F6" s="4"/>
      <c r="G6" s="4"/>
      <c r="H6" s="3"/>
      <c r="I6" s="3"/>
      <c r="J6" s="49"/>
    </row>
    <row r="7" spans="1:12" s="21" customFormat="1" ht="28.5" customHeight="1" thickBot="1" x14ac:dyDescent="0.3">
      <c r="A7" s="14" t="s">
        <v>16</v>
      </c>
      <c r="B7" s="14"/>
      <c r="C7" s="15"/>
      <c r="D7" s="14"/>
      <c r="E7" s="16"/>
      <c r="F7" s="17"/>
      <c r="G7" s="18"/>
      <c r="H7" s="18"/>
      <c r="I7" s="19"/>
      <c r="J7" s="86"/>
      <c r="K7" s="20"/>
      <c r="L7" s="20"/>
    </row>
    <row r="8" spans="1:12" s="21" customFormat="1" ht="20.25" customHeight="1" thickBot="1" x14ac:dyDescent="0.3">
      <c r="A8" s="22"/>
      <c r="B8" s="22"/>
      <c r="C8" s="23"/>
      <c r="D8" s="22"/>
      <c r="E8" s="24"/>
      <c r="F8" s="19"/>
      <c r="G8" s="25" t="s">
        <v>8</v>
      </c>
      <c r="H8" s="26"/>
      <c r="I8" s="27">
        <v>0</v>
      </c>
      <c r="J8" s="43"/>
      <c r="K8" s="20"/>
      <c r="L8" s="20"/>
    </row>
    <row r="9" spans="1:12" ht="12.75" customHeight="1" thickBot="1" x14ac:dyDescent="0.25">
      <c r="A9" s="55"/>
      <c r="B9" s="56"/>
      <c r="C9" s="59" t="s">
        <v>9</v>
      </c>
      <c r="D9" s="61" t="s">
        <v>3</v>
      </c>
      <c r="E9" s="61"/>
      <c r="F9" s="51"/>
      <c r="G9" s="28" t="s">
        <v>4</v>
      </c>
      <c r="H9" s="53"/>
      <c r="I9" s="29" t="s">
        <v>5</v>
      </c>
      <c r="J9" s="87"/>
    </row>
    <row r="10" spans="1:12" ht="12.75" customHeight="1" thickBot="1" x14ac:dyDescent="0.25">
      <c r="A10" s="57"/>
      <c r="B10" s="58"/>
      <c r="C10" s="60"/>
      <c r="D10" s="62"/>
      <c r="E10" s="62"/>
      <c r="F10" s="52"/>
      <c r="G10" s="30" t="s">
        <v>6</v>
      </c>
      <c r="H10" s="54"/>
      <c r="I10" s="31" t="s">
        <v>6</v>
      </c>
      <c r="J10" s="87"/>
    </row>
    <row r="11" spans="1:12" ht="12.75" customHeight="1" x14ac:dyDescent="0.2">
      <c r="A11" s="64"/>
      <c r="B11" s="64"/>
      <c r="C11" s="65"/>
      <c r="D11" s="66"/>
      <c r="E11" s="66"/>
      <c r="F11" s="67"/>
      <c r="G11" s="68"/>
      <c r="H11" s="68"/>
      <c r="I11" s="68"/>
      <c r="J11" s="87"/>
    </row>
    <row r="12" spans="1:12" ht="12.75" customHeight="1" x14ac:dyDescent="0.2">
      <c r="A12" s="64" t="s">
        <v>19</v>
      </c>
      <c r="B12" s="64"/>
      <c r="C12" s="65"/>
      <c r="D12" s="66"/>
      <c r="E12" s="66"/>
      <c r="F12" s="67"/>
      <c r="G12" s="68"/>
      <c r="H12" s="68"/>
      <c r="I12" s="68"/>
      <c r="J12" s="87"/>
    </row>
    <row r="13" spans="1:12" ht="12.75" customHeight="1" x14ac:dyDescent="0.2">
      <c r="A13" s="32"/>
      <c r="B13" s="32"/>
      <c r="C13" s="33"/>
      <c r="D13" s="34"/>
      <c r="E13" s="34"/>
      <c r="F13" s="35"/>
      <c r="G13" s="36"/>
      <c r="H13" s="36"/>
      <c r="I13" s="36"/>
      <c r="J13" s="88"/>
    </row>
    <row r="14" spans="1:12" s="3" customFormat="1" ht="12.75" customHeight="1" x14ac:dyDescent="0.2">
      <c r="A14" s="47"/>
      <c r="C14" s="6"/>
      <c r="F14" s="4"/>
      <c r="G14" s="50"/>
      <c r="H14" s="50"/>
      <c r="I14" s="48"/>
      <c r="J14" s="89"/>
      <c r="K14" s="49"/>
      <c r="L14" s="49"/>
    </row>
    <row r="15" spans="1:12" ht="12.75" customHeight="1" x14ac:dyDescent="0.2">
      <c r="A15" s="32"/>
      <c r="G15" s="39"/>
      <c r="H15" s="39"/>
      <c r="I15" s="48"/>
      <c r="J15" s="90"/>
    </row>
    <row r="16" spans="1:12" ht="12.75" customHeight="1" x14ac:dyDescent="0.25">
      <c r="A16"/>
      <c r="C16" s="79" t="s">
        <v>17</v>
      </c>
      <c r="D16" s="63" t="s">
        <v>18</v>
      </c>
      <c r="E16" s="3"/>
      <c r="F16" s="4"/>
      <c r="G16" s="45">
        <v>90</v>
      </c>
      <c r="I16" s="48" t="str">
        <f t="shared" ref="I16" si="0">IF($I$8&gt;0,G16*(100%-$I$8),CLEAN("  "))</f>
        <v xml:space="preserve">  </v>
      </c>
      <c r="J16" s="90"/>
    </row>
    <row r="17" spans="1:12" ht="12.75" customHeight="1" x14ac:dyDescent="0.2">
      <c r="C17" s="46"/>
      <c r="D17" s="44"/>
      <c r="E17" s="3"/>
      <c r="F17" s="4"/>
      <c r="G17" s="45"/>
      <c r="I17" s="48"/>
      <c r="J17" s="90"/>
    </row>
    <row r="18" spans="1:12" ht="12.75" customHeight="1" x14ac:dyDescent="0.2">
      <c r="C18" s="46"/>
      <c r="D18" s="44"/>
      <c r="E18" s="3"/>
      <c r="F18" s="4"/>
      <c r="G18" s="45"/>
      <c r="I18" s="48"/>
      <c r="J18" s="90"/>
    </row>
    <row r="19" spans="1:12" ht="12.75" customHeight="1" x14ac:dyDescent="0.2">
      <c r="C19" s="6"/>
      <c r="D19" s="3"/>
      <c r="E19" s="3"/>
      <c r="F19" s="3"/>
      <c r="G19" s="3"/>
      <c r="I19" s="3"/>
    </row>
    <row r="20" spans="1:12" ht="12.75" customHeight="1" x14ac:dyDescent="0.2">
      <c r="C20" s="6"/>
      <c r="D20" s="3"/>
      <c r="E20" s="3"/>
      <c r="F20" s="3"/>
      <c r="G20" s="3"/>
      <c r="I20" s="48"/>
      <c r="J20" s="90"/>
    </row>
    <row r="21" spans="1:12" ht="12.75" customHeight="1" x14ac:dyDescent="0.2">
      <c r="C21" s="6"/>
      <c r="D21" s="44"/>
      <c r="E21" s="3"/>
      <c r="F21" s="4"/>
      <c r="G21" s="45"/>
      <c r="I21" s="48"/>
      <c r="J21" s="90"/>
    </row>
    <row r="22" spans="1:12" s="3" customFormat="1" ht="12.75" customHeight="1" x14ac:dyDescent="0.2">
      <c r="A22" s="47" t="s">
        <v>20</v>
      </c>
      <c r="C22" s="6"/>
      <c r="D22" s="44"/>
      <c r="F22" s="4"/>
      <c r="G22" s="45"/>
      <c r="I22" s="48"/>
      <c r="J22" s="89"/>
      <c r="K22" s="49"/>
      <c r="L22" s="49"/>
    </row>
    <row r="23" spans="1:12" s="3" customFormat="1" ht="12.75" customHeight="1" x14ac:dyDescent="0.2">
      <c r="A23" s="47"/>
      <c r="C23" s="6"/>
      <c r="D23" s="44"/>
      <c r="F23" s="4"/>
      <c r="G23" s="45"/>
      <c r="I23" s="48"/>
      <c r="J23" s="89"/>
      <c r="K23" s="49"/>
      <c r="L23" s="49"/>
    </row>
    <row r="24" spans="1:12" ht="12.75" customHeight="1" x14ac:dyDescent="0.2">
      <c r="A24" s="32"/>
      <c r="C24" s="6"/>
      <c r="D24" s="44"/>
      <c r="E24" s="3"/>
      <c r="F24" s="4"/>
      <c r="G24" s="45"/>
      <c r="I24" s="48"/>
      <c r="J24" s="90"/>
    </row>
    <row r="25" spans="1:12" ht="12.75" customHeight="1" x14ac:dyDescent="0.25">
      <c r="C25" s="71" t="s">
        <v>21</v>
      </c>
      <c r="D25" s="72" t="s">
        <v>36</v>
      </c>
      <c r="E25" s="73"/>
      <c r="F25" s="4"/>
      <c r="G25" s="45">
        <v>215</v>
      </c>
      <c r="I25" s="48" t="str">
        <f>IF($I$8&gt;0,G25*(100%-$I$8),CLEAN("  "))</f>
        <v xml:space="preserve">  </v>
      </c>
      <c r="J25" s="90"/>
    </row>
    <row r="26" spans="1:12" ht="12.75" customHeight="1" x14ac:dyDescent="0.25">
      <c r="C26" s="71" t="s">
        <v>22</v>
      </c>
      <c r="D26" s="72" t="s">
        <v>35</v>
      </c>
      <c r="E26" s="73"/>
      <c r="F26" s="4"/>
      <c r="G26" s="45">
        <v>185</v>
      </c>
      <c r="I26" s="48" t="str">
        <f>IF($I$8&gt;0,G26*(100%-$I$8),CLEAN("  "))</f>
        <v xml:space="preserve">  </v>
      </c>
      <c r="J26" s="90"/>
    </row>
    <row r="27" spans="1:12" ht="12.75" customHeight="1" x14ac:dyDescent="0.25">
      <c r="C27" s="71" t="s">
        <v>23</v>
      </c>
      <c r="D27" s="72" t="s">
        <v>37</v>
      </c>
      <c r="E27" s="73"/>
      <c r="F27" s="4"/>
      <c r="G27" s="45">
        <v>215</v>
      </c>
      <c r="I27" s="48" t="str">
        <f>IF($I$8&gt;0,G27*(100%-$I$8),CLEAN("  "))</f>
        <v xml:space="preserve">  </v>
      </c>
      <c r="J27" s="90"/>
    </row>
    <row r="28" spans="1:12" ht="12.75" customHeight="1" x14ac:dyDescent="0.25">
      <c r="B28"/>
      <c r="C28" s="46"/>
      <c r="D28" s="44"/>
      <c r="E28" s="3"/>
      <c r="F28" s="4"/>
      <c r="G28" s="45"/>
      <c r="I28" s="48"/>
      <c r="J28" s="90"/>
    </row>
    <row r="29" spans="1:12" ht="12.75" customHeight="1" x14ac:dyDescent="0.2">
      <c r="C29" s="46"/>
      <c r="D29" s="44"/>
      <c r="E29" s="3"/>
      <c r="F29" s="4"/>
      <c r="G29" s="45"/>
      <c r="I29" s="48"/>
      <c r="J29" s="90"/>
    </row>
    <row r="30" spans="1:12" ht="12.75" customHeight="1" x14ac:dyDescent="0.2">
      <c r="C30" s="46"/>
      <c r="D30" s="44"/>
      <c r="E30" s="3"/>
      <c r="F30" s="4"/>
      <c r="G30" s="45"/>
      <c r="I30" s="48"/>
      <c r="J30" s="90"/>
    </row>
    <row r="31" spans="1:12" ht="12.75" customHeight="1" x14ac:dyDescent="0.2">
      <c r="A31" s="47" t="s">
        <v>24</v>
      </c>
      <c r="C31" s="46"/>
      <c r="D31" s="44"/>
      <c r="E31" s="3"/>
      <c r="F31" s="4"/>
      <c r="G31" s="45"/>
      <c r="I31" s="48"/>
      <c r="J31" s="90"/>
    </row>
    <row r="32" spans="1:12" ht="12.75" customHeight="1" x14ac:dyDescent="0.2">
      <c r="C32" s="46"/>
      <c r="D32" s="44"/>
      <c r="E32" s="3"/>
      <c r="F32" s="4"/>
      <c r="G32" s="45"/>
      <c r="I32" s="48"/>
      <c r="J32" s="90"/>
    </row>
    <row r="33" spans="1:10" ht="12.75" customHeight="1" x14ac:dyDescent="0.2">
      <c r="C33" s="46"/>
      <c r="D33" s="44"/>
      <c r="E33" s="3"/>
      <c r="F33" s="4"/>
      <c r="G33" s="45"/>
      <c r="I33" s="48"/>
      <c r="J33" s="90"/>
    </row>
    <row r="34" spans="1:10" ht="12.75" customHeight="1" x14ac:dyDescent="0.25">
      <c r="A34"/>
      <c r="C34" s="71" t="s">
        <v>25</v>
      </c>
      <c r="D34" s="69" t="s">
        <v>30</v>
      </c>
      <c r="E34" s="3"/>
      <c r="F34" s="4"/>
      <c r="G34" s="45">
        <v>175</v>
      </c>
      <c r="I34" s="48" t="str">
        <f t="shared" ref="I34" si="1">IF($I$8&gt;0,G34*(100%-$I$8),CLEAN("  "))</f>
        <v xml:space="preserve">  </v>
      </c>
      <c r="J34" s="90"/>
    </row>
    <row r="35" spans="1:10" ht="12.75" customHeight="1" x14ac:dyDescent="0.25">
      <c r="C35" s="71"/>
      <c r="D35" s="69"/>
      <c r="E35" s="3"/>
      <c r="F35" s="4"/>
      <c r="G35" s="45"/>
      <c r="I35" s="48"/>
      <c r="J35" s="90"/>
    </row>
    <row r="36" spans="1:10" ht="12.75" customHeight="1" x14ac:dyDescent="0.25">
      <c r="C36" s="71"/>
      <c r="D36" s="69"/>
      <c r="E36" s="3"/>
      <c r="F36" s="4"/>
      <c r="G36" s="45"/>
      <c r="I36" s="48"/>
      <c r="J36" s="90"/>
    </row>
    <row r="37" spans="1:10" ht="12.75" customHeight="1" x14ac:dyDescent="0.25">
      <c r="B37"/>
      <c r="C37" s="71"/>
      <c r="D37" s="69"/>
      <c r="E37" s="3"/>
      <c r="F37" s="4"/>
      <c r="G37" s="45"/>
      <c r="I37" s="48"/>
      <c r="J37" s="90"/>
    </row>
    <row r="38" spans="1:10" ht="12.75" customHeight="1" x14ac:dyDescent="0.25">
      <c r="B38"/>
      <c r="C38" s="71"/>
      <c r="D38" s="69"/>
      <c r="E38" s="3"/>
      <c r="F38" s="4"/>
      <c r="G38" s="45"/>
      <c r="I38" s="48"/>
      <c r="J38" s="90"/>
    </row>
    <row r="39" spans="1:10" ht="12.75" customHeight="1" x14ac:dyDescent="0.25">
      <c r="A39"/>
      <c r="B39"/>
      <c r="C39" s="71"/>
      <c r="D39" s="69"/>
      <c r="E39" s="3"/>
      <c r="F39" s="4"/>
      <c r="G39" s="45"/>
      <c r="I39" s="48"/>
      <c r="J39" s="90"/>
    </row>
    <row r="40" spans="1:10" ht="12.75" customHeight="1" x14ac:dyDescent="0.25">
      <c r="B40"/>
      <c r="F40" s="8"/>
      <c r="J40" s="90"/>
    </row>
    <row r="41" spans="1:10" ht="12.75" customHeight="1" x14ac:dyDescent="0.25">
      <c r="B41"/>
      <c r="C41" s="71" t="s">
        <v>27</v>
      </c>
      <c r="D41" s="69" t="s">
        <v>34</v>
      </c>
      <c r="E41" s="3"/>
      <c r="F41" s="4"/>
      <c r="G41" s="45">
        <v>200</v>
      </c>
      <c r="I41" s="48" t="str">
        <f>IF($I$8&gt;0,G41*(100%-$I$8),CLEAN("  "))</f>
        <v xml:space="preserve">  </v>
      </c>
      <c r="J41" s="90"/>
    </row>
    <row r="42" spans="1:10" ht="12.75" customHeight="1" x14ac:dyDescent="0.25">
      <c r="B42"/>
      <c r="C42" s="71"/>
      <c r="D42" s="69"/>
      <c r="E42" s="3"/>
      <c r="F42" s="4"/>
      <c r="G42" s="45"/>
      <c r="I42" s="48"/>
      <c r="J42" s="90"/>
    </row>
    <row r="43" spans="1:10" ht="12.75" customHeight="1" x14ac:dyDescent="0.25">
      <c r="B43"/>
      <c r="C43" s="71"/>
      <c r="D43" s="69"/>
      <c r="E43" s="3"/>
      <c r="F43" s="4"/>
      <c r="G43" s="45"/>
      <c r="I43" s="48"/>
      <c r="J43" s="90"/>
    </row>
    <row r="44" spans="1:10" ht="12.75" customHeight="1" x14ac:dyDescent="0.25">
      <c r="B44"/>
      <c r="C44" s="71"/>
      <c r="D44" s="69"/>
      <c r="E44" s="3"/>
      <c r="F44" s="4"/>
      <c r="G44" s="45"/>
      <c r="I44" s="48"/>
      <c r="J44" s="90"/>
    </row>
    <row r="45" spans="1:10" ht="12.75" customHeight="1" x14ac:dyDescent="0.2">
      <c r="F45" s="8"/>
      <c r="J45" s="90"/>
    </row>
    <row r="46" spans="1:10" ht="12.75" customHeight="1" x14ac:dyDescent="0.2">
      <c r="F46" s="8"/>
      <c r="J46" s="90"/>
    </row>
    <row r="47" spans="1:10" ht="12.75" customHeight="1" x14ac:dyDescent="0.25">
      <c r="A47"/>
      <c r="C47" s="71" t="s">
        <v>26</v>
      </c>
      <c r="D47" s="69" t="s">
        <v>31</v>
      </c>
      <c r="E47" s="3"/>
      <c r="F47" s="4"/>
      <c r="G47" s="45">
        <v>300</v>
      </c>
      <c r="I47" s="48" t="str">
        <f>IF($I$8&gt;0,G47*(100%-$I$8),CLEAN("  "))</f>
        <v xml:space="preserve">  </v>
      </c>
      <c r="J47" s="90"/>
    </row>
    <row r="48" spans="1:10" ht="12.75" customHeight="1" x14ac:dyDescent="0.2">
      <c r="F48" s="8"/>
      <c r="J48" s="90"/>
    </row>
    <row r="49" spans="1:10" ht="12.75" customHeight="1" x14ac:dyDescent="0.2">
      <c r="F49" s="8"/>
      <c r="J49" s="90"/>
    </row>
    <row r="50" spans="1:10" ht="12.75" customHeight="1" x14ac:dyDescent="0.2">
      <c r="F50" s="8"/>
      <c r="J50" s="90"/>
    </row>
    <row r="51" spans="1:10" ht="12.75" customHeight="1" x14ac:dyDescent="0.2">
      <c r="F51" s="8"/>
      <c r="J51" s="90"/>
    </row>
    <row r="52" spans="1:10" ht="12.75" customHeight="1" x14ac:dyDescent="0.2">
      <c r="F52" s="8"/>
      <c r="J52" s="90"/>
    </row>
    <row r="53" spans="1:10" ht="12.75" customHeight="1" x14ac:dyDescent="0.25">
      <c r="B53"/>
      <c r="C53" s="71" t="s">
        <v>28</v>
      </c>
      <c r="D53" s="69" t="s">
        <v>32</v>
      </c>
      <c r="E53" s="3"/>
      <c r="F53" s="4"/>
      <c r="G53" s="45">
        <v>80</v>
      </c>
      <c r="I53" s="48" t="str">
        <f>IF($I$8&gt;0,G53*(100%-$I$8),CLEAN("  "))</f>
        <v xml:space="preserve">  </v>
      </c>
      <c r="J53" s="90"/>
    </row>
    <row r="54" spans="1:10" ht="12.75" customHeight="1" x14ac:dyDescent="0.25">
      <c r="C54" s="71" t="s">
        <v>29</v>
      </c>
      <c r="D54" s="69" t="s">
        <v>33</v>
      </c>
      <c r="E54" s="3"/>
      <c r="F54" s="4"/>
      <c r="G54" s="45">
        <v>85</v>
      </c>
      <c r="I54" s="48" t="str">
        <f>IF($I$8&gt;0,G54*(100%-$I$8),CLEAN("  "))</f>
        <v xml:space="preserve">  </v>
      </c>
      <c r="J54" s="90"/>
    </row>
    <row r="55" spans="1:10" ht="12.75" customHeight="1" x14ac:dyDescent="0.2">
      <c r="F55" s="8"/>
      <c r="J55" s="90"/>
    </row>
    <row r="56" spans="1:10" ht="12.75" customHeight="1" x14ac:dyDescent="0.2">
      <c r="F56" s="8"/>
      <c r="J56" s="90"/>
    </row>
    <row r="57" spans="1:10" ht="12.75" customHeight="1" x14ac:dyDescent="0.2">
      <c r="C57" s="80"/>
      <c r="D57" s="75"/>
      <c r="F57" s="8"/>
      <c r="J57" s="90"/>
    </row>
    <row r="58" spans="1:10" ht="12.75" customHeight="1" x14ac:dyDescent="0.2">
      <c r="C58" s="81"/>
      <c r="D58" s="76"/>
      <c r="F58" s="8"/>
      <c r="J58" s="90"/>
    </row>
    <row r="59" spans="1:10" ht="12.75" customHeight="1" x14ac:dyDescent="0.25">
      <c r="C59" s="79" t="s">
        <v>38</v>
      </c>
      <c r="D59" s="63" t="s">
        <v>39</v>
      </c>
      <c r="E59" s="3"/>
      <c r="F59" s="4"/>
      <c r="G59" s="45">
        <v>200</v>
      </c>
      <c r="I59" s="48" t="str">
        <f>IF($I$8&gt;0,G59*(100%-$I$8),CLEAN("  "))</f>
        <v xml:space="preserve">  </v>
      </c>
      <c r="J59" s="90"/>
    </row>
    <row r="60" spans="1:10" ht="12.75" customHeight="1" x14ac:dyDescent="0.25">
      <c r="A60"/>
      <c r="C60" s="80"/>
      <c r="D60" s="75"/>
      <c r="F60" s="8"/>
      <c r="J60" s="90"/>
    </row>
    <row r="61" spans="1:10" ht="12.75" customHeight="1" x14ac:dyDescent="0.2">
      <c r="C61" s="80"/>
      <c r="D61" s="75"/>
      <c r="F61" s="8"/>
      <c r="J61" s="90"/>
    </row>
    <row r="62" spans="1:10" ht="12.75" customHeight="1" x14ac:dyDescent="0.2">
      <c r="F62" s="8"/>
      <c r="J62" s="90"/>
    </row>
    <row r="63" spans="1:10" ht="12.75" customHeight="1" x14ac:dyDescent="0.2">
      <c r="F63" s="8"/>
      <c r="J63" s="90"/>
    </row>
    <row r="64" spans="1:10" ht="12.75" customHeight="1" x14ac:dyDescent="0.2">
      <c r="A64" s="47" t="s">
        <v>40</v>
      </c>
      <c r="F64" s="8"/>
      <c r="J64" s="90"/>
    </row>
    <row r="65" spans="1:12" ht="12.75" customHeight="1" x14ac:dyDescent="0.2">
      <c r="C65" s="82"/>
      <c r="D65" s="77"/>
      <c r="F65" s="8"/>
      <c r="J65" s="90"/>
    </row>
    <row r="66" spans="1:12" ht="12.75" customHeight="1" x14ac:dyDescent="0.2">
      <c r="C66" s="82"/>
      <c r="D66" s="77"/>
      <c r="F66" s="8"/>
      <c r="J66" s="90"/>
    </row>
    <row r="67" spans="1:12" ht="12.75" customHeight="1" x14ac:dyDescent="0.25">
      <c r="A67"/>
      <c r="F67" s="8"/>
      <c r="J67" s="90"/>
    </row>
    <row r="68" spans="1:12" ht="12.75" customHeight="1" x14ac:dyDescent="0.25">
      <c r="C68" s="71" t="s">
        <v>41</v>
      </c>
      <c r="D68" s="69" t="s">
        <v>42</v>
      </c>
      <c r="E68" s="3"/>
      <c r="F68" s="4"/>
      <c r="G68" s="45">
        <v>330</v>
      </c>
      <c r="I68" s="48" t="str">
        <f>IF($I$8&gt;0,G68*(100%-$I$8),CLEAN("  "))</f>
        <v xml:space="preserve">  </v>
      </c>
      <c r="J68" s="90"/>
    </row>
    <row r="69" spans="1:12" ht="12.75" customHeight="1" x14ac:dyDescent="0.2">
      <c r="C69" s="82"/>
      <c r="D69" s="77"/>
      <c r="F69" s="8"/>
      <c r="J69" s="90"/>
    </row>
    <row r="70" spans="1:12" ht="12.75" customHeight="1" x14ac:dyDescent="0.2">
      <c r="C70" s="46"/>
      <c r="D70" s="44"/>
      <c r="E70" s="3"/>
      <c r="F70" s="4"/>
      <c r="G70" s="45"/>
      <c r="I70" s="48"/>
      <c r="J70" s="90"/>
    </row>
    <row r="71" spans="1:12" s="3" customFormat="1" ht="12.75" customHeight="1" x14ac:dyDescent="0.2">
      <c r="A71" s="47" t="s">
        <v>44</v>
      </c>
      <c r="C71" s="6"/>
      <c r="D71" s="44"/>
      <c r="F71" s="4"/>
      <c r="G71" s="45"/>
      <c r="I71" s="48"/>
      <c r="J71" s="89"/>
      <c r="K71" s="49"/>
      <c r="L71" s="49"/>
    </row>
    <row r="72" spans="1:12" ht="12.75" customHeight="1" x14ac:dyDescent="0.2">
      <c r="A72" s="32"/>
      <c r="C72" s="6"/>
      <c r="D72" s="44"/>
      <c r="E72" s="3"/>
      <c r="F72" s="4"/>
      <c r="G72" s="45"/>
      <c r="I72" s="48"/>
      <c r="J72" s="90"/>
    </row>
    <row r="73" spans="1:12" ht="12.75" customHeight="1" x14ac:dyDescent="0.2">
      <c r="F73" s="8"/>
      <c r="J73" s="90"/>
    </row>
    <row r="74" spans="1:12" ht="12.75" customHeight="1" x14ac:dyDescent="0.2">
      <c r="C74" s="83"/>
      <c r="D74" s="74"/>
      <c r="E74" s="70"/>
      <c r="F74" s="4"/>
      <c r="G74" s="45"/>
      <c r="I74" s="48"/>
      <c r="J74" s="90"/>
    </row>
    <row r="75" spans="1:12" ht="12.75" customHeight="1" x14ac:dyDescent="0.25">
      <c r="C75" s="71" t="s">
        <v>45</v>
      </c>
      <c r="D75" s="69" t="s">
        <v>53</v>
      </c>
      <c r="E75" s="70"/>
      <c r="F75" s="4"/>
      <c r="G75" s="45">
        <v>75</v>
      </c>
      <c r="I75" s="48" t="str">
        <f>IF($I$8&gt;0,G75*(100%-$I$8),CLEAN("  "))</f>
        <v xml:space="preserve">  </v>
      </c>
      <c r="J75" s="90"/>
    </row>
    <row r="76" spans="1:12" ht="12.75" customHeight="1" x14ac:dyDescent="0.25">
      <c r="A76"/>
      <c r="C76" s="83"/>
      <c r="D76" s="74"/>
      <c r="E76" s="70"/>
      <c r="F76" s="4"/>
      <c r="G76" s="45"/>
      <c r="I76" s="48"/>
      <c r="J76" s="90"/>
    </row>
    <row r="77" spans="1:12" ht="12.75" customHeight="1" x14ac:dyDescent="0.2">
      <c r="C77" s="83"/>
      <c r="D77" s="74"/>
      <c r="E77" s="70"/>
      <c r="F77" s="4"/>
      <c r="G77" s="45"/>
      <c r="I77" s="48"/>
      <c r="J77" s="90"/>
    </row>
    <row r="78" spans="1:12" ht="12.75" customHeight="1" x14ac:dyDescent="0.2">
      <c r="C78" s="83"/>
      <c r="D78" s="74"/>
      <c r="E78" s="70"/>
      <c r="F78" s="4"/>
      <c r="G78" s="45"/>
      <c r="I78" s="48"/>
      <c r="J78" s="90"/>
    </row>
    <row r="79" spans="1:12" ht="12.75" customHeight="1" x14ac:dyDescent="0.2">
      <c r="C79" s="83"/>
      <c r="D79" s="74"/>
      <c r="E79" s="70"/>
      <c r="F79" s="4"/>
      <c r="G79" s="45"/>
      <c r="I79" s="48"/>
      <c r="J79" s="90"/>
    </row>
    <row r="80" spans="1:12" ht="12.75" customHeight="1" x14ac:dyDescent="0.25">
      <c r="A80"/>
      <c r="C80" s="71" t="s">
        <v>46</v>
      </c>
      <c r="D80" s="69" t="s">
        <v>54</v>
      </c>
      <c r="E80" s="70"/>
      <c r="F80" s="4"/>
      <c r="G80" s="45">
        <v>125</v>
      </c>
      <c r="I80" s="48" t="str">
        <f>IF($I$8&gt;0,G80*(100%-$I$8),CLEAN("  "))</f>
        <v xml:space="preserve">  </v>
      </c>
      <c r="J80" s="90"/>
    </row>
    <row r="81" spans="1:10" ht="12.75" customHeight="1" x14ac:dyDescent="0.2">
      <c r="C81" s="83"/>
      <c r="D81" s="74"/>
      <c r="E81" s="70"/>
      <c r="F81" s="4"/>
      <c r="G81" s="45"/>
      <c r="I81" s="48"/>
      <c r="J81" s="90"/>
    </row>
    <row r="82" spans="1:10" ht="12.75" customHeight="1" x14ac:dyDescent="0.2">
      <c r="C82" s="83"/>
      <c r="D82" s="74"/>
      <c r="E82" s="70"/>
      <c r="F82" s="4"/>
      <c r="G82" s="45"/>
      <c r="I82" s="48"/>
      <c r="J82" s="90"/>
    </row>
    <row r="83" spans="1:10" ht="12.75" customHeight="1" x14ac:dyDescent="0.2">
      <c r="C83" s="83"/>
      <c r="D83" s="74"/>
      <c r="E83" s="70"/>
      <c r="F83" s="4"/>
      <c r="G83" s="45"/>
      <c r="I83" s="48"/>
      <c r="J83" s="90"/>
    </row>
    <row r="84" spans="1:10" ht="12.75" customHeight="1" x14ac:dyDescent="0.2">
      <c r="C84" s="83"/>
      <c r="D84" s="74"/>
      <c r="E84" s="70"/>
      <c r="F84" s="4"/>
      <c r="G84" s="45"/>
      <c r="I84" s="48"/>
      <c r="J84" s="90"/>
    </row>
    <row r="85" spans="1:10" ht="12.75" customHeight="1" x14ac:dyDescent="0.25">
      <c r="A85"/>
      <c r="C85" s="71" t="s">
        <v>47</v>
      </c>
      <c r="D85" s="69" t="s">
        <v>55</v>
      </c>
      <c r="E85" s="70"/>
      <c r="F85" s="4"/>
      <c r="G85" s="45">
        <v>102</v>
      </c>
      <c r="I85" s="48" t="str">
        <f>IF($I$8&gt;0,G85*(100%-$I$8),CLEAN("  "))</f>
        <v xml:space="preserve">  </v>
      </c>
      <c r="J85" s="90"/>
    </row>
    <row r="86" spans="1:10" ht="12.75" customHeight="1" x14ac:dyDescent="0.25">
      <c r="C86" s="71" t="s">
        <v>48</v>
      </c>
      <c r="D86" s="69" t="s">
        <v>56</v>
      </c>
      <c r="E86" s="70"/>
      <c r="F86" s="4"/>
      <c r="G86" s="45">
        <v>105</v>
      </c>
      <c r="I86" s="48" t="str">
        <f>IF($I$8&gt;0,G86*(100%-$I$8),CLEAN("  "))</f>
        <v xml:space="preserve">  </v>
      </c>
      <c r="J86" s="90"/>
    </row>
    <row r="87" spans="1:10" ht="12.75" customHeight="1" x14ac:dyDescent="0.2">
      <c r="F87" s="8"/>
      <c r="J87" s="90"/>
    </row>
    <row r="88" spans="1:10" ht="12.75" customHeight="1" x14ac:dyDescent="0.2">
      <c r="F88" s="8"/>
      <c r="J88" s="90"/>
    </row>
    <row r="89" spans="1:10" ht="12.75" customHeight="1" x14ac:dyDescent="0.2">
      <c r="F89" s="8"/>
      <c r="J89" s="90"/>
    </row>
    <row r="90" spans="1:10" ht="12.75" customHeight="1" x14ac:dyDescent="0.2">
      <c r="F90" s="8"/>
      <c r="J90" s="90"/>
    </row>
    <row r="91" spans="1:10" ht="12.75" customHeight="1" x14ac:dyDescent="0.25">
      <c r="B91"/>
      <c r="C91" s="71" t="s">
        <v>50</v>
      </c>
      <c r="D91" s="69" t="s">
        <v>57</v>
      </c>
      <c r="E91" s="70"/>
      <c r="F91" s="4"/>
      <c r="G91" s="45">
        <v>100</v>
      </c>
      <c r="I91" s="48" t="str">
        <f>IF($I$8&gt;0,G91*(100%-$I$8),CLEAN("  "))</f>
        <v xml:space="preserve">  </v>
      </c>
      <c r="J91" s="90"/>
    </row>
    <row r="92" spans="1:10" ht="12.75" customHeight="1" x14ac:dyDescent="0.25">
      <c r="C92" s="71" t="s">
        <v>51</v>
      </c>
      <c r="D92" s="69" t="s">
        <v>58</v>
      </c>
      <c r="E92" s="70"/>
      <c r="F92" s="4"/>
      <c r="G92" s="45">
        <v>105</v>
      </c>
      <c r="I92" s="48" t="str">
        <f>IF($I$8&gt;0,G92*(100%-$I$8),CLEAN("  "))</f>
        <v xml:space="preserve">  </v>
      </c>
      <c r="J92" s="90"/>
    </row>
    <row r="93" spans="1:10" ht="12.75" customHeight="1" x14ac:dyDescent="0.2">
      <c r="F93" s="8"/>
      <c r="J93" s="90"/>
    </row>
    <row r="94" spans="1:10" ht="12.75" customHeight="1" x14ac:dyDescent="0.2">
      <c r="F94" s="8"/>
      <c r="J94" s="90"/>
    </row>
    <row r="95" spans="1:10" ht="12.75" customHeight="1" x14ac:dyDescent="0.2">
      <c r="F95" s="8"/>
      <c r="J95" s="90"/>
    </row>
    <row r="96" spans="1:10" ht="12.75" customHeight="1" x14ac:dyDescent="0.2">
      <c r="F96" s="8"/>
      <c r="J96" s="90"/>
    </row>
    <row r="97" spans="1:12" ht="12.75" customHeight="1" x14ac:dyDescent="0.2">
      <c r="F97" s="8"/>
      <c r="J97" s="90"/>
    </row>
    <row r="98" spans="1:12" ht="12.75" customHeight="1" x14ac:dyDescent="0.25">
      <c r="A98"/>
      <c r="C98" s="71" t="s">
        <v>52</v>
      </c>
      <c r="D98" s="69" t="s">
        <v>59</v>
      </c>
      <c r="E98" s="70"/>
      <c r="F98" s="4"/>
      <c r="G98" s="45">
        <v>115</v>
      </c>
      <c r="I98" s="48" t="str">
        <f>IF($I$8&gt;0,G98*(100%-$I$8),CLEAN("  "))</f>
        <v xml:space="preserve">  </v>
      </c>
      <c r="J98" s="90"/>
    </row>
    <row r="99" spans="1:12" ht="12.75" customHeight="1" x14ac:dyDescent="0.2">
      <c r="F99" s="8"/>
      <c r="J99" s="90"/>
    </row>
    <row r="100" spans="1:12" ht="12.75" customHeight="1" x14ac:dyDescent="0.2">
      <c r="F100" s="8"/>
      <c r="J100" s="90"/>
    </row>
    <row r="101" spans="1:12" ht="12.75" customHeight="1" x14ac:dyDescent="0.2">
      <c r="F101" s="8"/>
      <c r="J101" s="90"/>
    </row>
    <row r="102" spans="1:12" ht="12.75" customHeight="1" x14ac:dyDescent="0.2">
      <c r="F102" s="8"/>
      <c r="J102" s="90"/>
    </row>
    <row r="103" spans="1:12" ht="12.75" customHeight="1" x14ac:dyDescent="0.2">
      <c r="F103" s="8"/>
      <c r="J103" s="90"/>
    </row>
    <row r="104" spans="1:12" ht="12.75" customHeight="1" x14ac:dyDescent="0.25">
      <c r="C104" s="71" t="s">
        <v>49</v>
      </c>
      <c r="D104" s="69" t="s">
        <v>60</v>
      </c>
      <c r="E104" s="70"/>
      <c r="F104" s="4"/>
      <c r="G104" s="45">
        <v>230</v>
      </c>
      <c r="I104" s="48" t="str">
        <f>IF($I$8&gt;0,G104*(100%-$I$8),CLEAN("  "))</f>
        <v xml:space="preserve">  </v>
      </c>
      <c r="J104" s="90"/>
    </row>
    <row r="105" spans="1:12" ht="12.75" customHeight="1" x14ac:dyDescent="0.25">
      <c r="B105"/>
      <c r="F105" s="8"/>
      <c r="J105" s="90"/>
    </row>
    <row r="106" spans="1:12" ht="12.75" customHeight="1" x14ac:dyDescent="0.2">
      <c r="F106" s="8"/>
      <c r="J106" s="90"/>
    </row>
    <row r="107" spans="1:12" ht="12.75" customHeight="1" x14ac:dyDescent="0.25">
      <c r="C107" s="84"/>
      <c r="F107" s="8"/>
      <c r="J107" s="90"/>
    </row>
    <row r="108" spans="1:12" ht="12.75" customHeight="1" x14ac:dyDescent="0.2">
      <c r="F108" s="8"/>
      <c r="J108" s="90"/>
    </row>
    <row r="109" spans="1:12" s="3" customFormat="1" ht="12.75" customHeight="1" x14ac:dyDescent="0.2">
      <c r="A109" s="47" t="s">
        <v>43</v>
      </c>
      <c r="C109" s="6"/>
      <c r="D109" s="44"/>
      <c r="F109" s="4"/>
      <c r="G109" s="45"/>
      <c r="I109" s="48"/>
      <c r="J109" s="89"/>
      <c r="K109" s="49"/>
      <c r="L109" s="49"/>
    </row>
    <row r="110" spans="1:12" s="3" customFormat="1" ht="12.75" customHeight="1" x14ac:dyDescent="0.2">
      <c r="A110" s="47"/>
      <c r="C110" s="6"/>
      <c r="D110" s="44"/>
      <c r="F110" s="4"/>
      <c r="G110" s="45"/>
      <c r="I110" s="48"/>
      <c r="J110" s="89"/>
      <c r="K110" s="49"/>
      <c r="L110" s="49"/>
    </row>
    <row r="111" spans="1:12" ht="12.75" customHeight="1" x14ac:dyDescent="0.25">
      <c r="A111"/>
      <c r="C111" s="8"/>
      <c r="F111" s="8"/>
      <c r="J111" s="90"/>
    </row>
    <row r="112" spans="1:12" ht="12.75" customHeight="1" x14ac:dyDescent="0.2">
      <c r="C112" s="83"/>
      <c r="D112" s="74"/>
      <c r="E112" s="70"/>
      <c r="F112" s="78"/>
      <c r="G112" s="45"/>
      <c r="I112" s="48"/>
      <c r="J112" s="90"/>
    </row>
    <row r="113" spans="1:10" ht="12.75" customHeight="1" x14ac:dyDescent="0.25">
      <c r="C113" s="71" t="s">
        <v>61</v>
      </c>
      <c r="D113" s="69" t="s">
        <v>67</v>
      </c>
      <c r="E113" s="70"/>
      <c r="F113" s="78"/>
      <c r="G113" s="45">
        <v>80</v>
      </c>
      <c r="I113" s="48" t="str">
        <f>IF($I$8&gt;0,G113*(100%-$I$8),CLEAN("  "))</f>
        <v xml:space="preserve">  </v>
      </c>
      <c r="J113" s="90"/>
    </row>
    <row r="114" spans="1:10" ht="12.75" customHeight="1" x14ac:dyDescent="0.2">
      <c r="C114" s="8"/>
      <c r="F114" s="8"/>
      <c r="J114" s="90"/>
    </row>
    <row r="115" spans="1:10" ht="12.75" customHeight="1" x14ac:dyDescent="0.2">
      <c r="C115" s="8"/>
      <c r="F115" s="8"/>
      <c r="J115" s="90"/>
    </row>
    <row r="116" spans="1:10" ht="12.75" customHeight="1" x14ac:dyDescent="0.2">
      <c r="C116" s="8"/>
      <c r="F116" s="8"/>
      <c r="J116" s="90"/>
    </row>
    <row r="117" spans="1:10" ht="12.75" customHeight="1" x14ac:dyDescent="0.2">
      <c r="C117" s="8"/>
      <c r="F117" s="8"/>
      <c r="J117" s="90"/>
    </row>
    <row r="118" spans="1:10" ht="12.75" customHeight="1" x14ac:dyDescent="0.2">
      <c r="C118" s="8"/>
      <c r="F118" s="8"/>
      <c r="J118" s="90"/>
    </row>
    <row r="119" spans="1:10" ht="12.75" customHeight="1" x14ac:dyDescent="0.2">
      <c r="C119" s="8"/>
      <c r="F119" s="8"/>
      <c r="J119" s="90"/>
    </row>
    <row r="120" spans="1:10" ht="12.75" customHeight="1" x14ac:dyDescent="0.25">
      <c r="A120"/>
      <c r="C120" s="71" t="s">
        <v>62</v>
      </c>
      <c r="D120" s="69" t="s">
        <v>69</v>
      </c>
      <c r="E120" s="70"/>
      <c r="F120" s="78"/>
      <c r="G120" s="45">
        <v>90</v>
      </c>
      <c r="I120" s="48" t="str">
        <f>IF($I$8&gt;0,G120*(100%-$I$8),CLEAN("  "))</f>
        <v xml:space="preserve">  </v>
      </c>
      <c r="J120" s="90"/>
    </row>
    <row r="121" spans="1:10" ht="12.75" customHeight="1" x14ac:dyDescent="0.2"/>
    <row r="122" spans="1:10" ht="12.75" customHeight="1" x14ac:dyDescent="0.2"/>
    <row r="123" spans="1:10" ht="12.75" customHeight="1" x14ac:dyDescent="0.2"/>
    <row r="124" spans="1:10" ht="12.75" customHeight="1" x14ac:dyDescent="0.2"/>
    <row r="125" spans="1:10" ht="12.75" customHeight="1" x14ac:dyDescent="0.2"/>
    <row r="126" spans="1:10" ht="12.75" customHeight="1" x14ac:dyDescent="0.25">
      <c r="C126" s="71" t="s">
        <v>63</v>
      </c>
      <c r="D126" s="69" t="s">
        <v>68</v>
      </c>
      <c r="E126" s="70"/>
      <c r="F126" s="78"/>
      <c r="G126" s="45">
        <v>400</v>
      </c>
      <c r="I126" s="48" t="str">
        <f>IF($I$8&gt;0,G126*(100%-$I$8),CLEAN("  "))</f>
        <v xml:space="preserve">  </v>
      </c>
    </row>
    <row r="127" spans="1:10" hidden="1" x14ac:dyDescent="0.2">
      <c r="B127" s="41"/>
      <c r="C127" s="40"/>
      <c r="D127" s="41"/>
    </row>
    <row r="128" spans="1:10" hidden="1" x14ac:dyDescent="0.2">
      <c r="B128" s="41"/>
      <c r="C128" s="40"/>
      <c r="D128" s="41"/>
    </row>
    <row r="129" spans="1:9" hidden="1" x14ac:dyDescent="0.2">
      <c r="B129" s="41" t="s">
        <v>10</v>
      </c>
      <c r="C129" s="40" t="s">
        <v>11</v>
      </c>
      <c r="D129" s="41" t="s">
        <v>12</v>
      </c>
    </row>
    <row r="130" spans="1:9" ht="12.75" customHeight="1" x14ac:dyDescent="0.25">
      <c r="A130"/>
    </row>
    <row r="131" spans="1:9" ht="12.75" customHeight="1" x14ac:dyDescent="0.2"/>
    <row r="132" spans="1:9" ht="12.75" customHeight="1" x14ac:dyDescent="0.2"/>
    <row r="133" spans="1:9" ht="12.75" customHeight="1" x14ac:dyDescent="0.2">
      <c r="C133" s="8"/>
      <c r="F133" s="8"/>
    </row>
    <row r="134" spans="1:9" ht="12.75" customHeight="1" x14ac:dyDescent="0.2">
      <c r="C134" s="8"/>
      <c r="F134" s="8"/>
    </row>
    <row r="135" spans="1:9" ht="12.75" customHeight="1" x14ac:dyDescent="0.25">
      <c r="A135"/>
      <c r="C135" s="8"/>
      <c r="F135" s="8"/>
    </row>
    <row r="136" spans="1:9" ht="12.75" customHeight="1" x14ac:dyDescent="0.25">
      <c r="C136" s="71" t="s">
        <v>65</v>
      </c>
      <c r="D136" s="69" t="s">
        <v>71</v>
      </c>
      <c r="E136" s="70"/>
      <c r="F136" s="78"/>
      <c r="G136" s="45">
        <v>265</v>
      </c>
      <c r="I136" s="48" t="str">
        <f>IF($I$8&gt;0,G136*(100%-$I$8),CLEAN("  "))</f>
        <v xml:space="preserve">  </v>
      </c>
    </row>
    <row r="137" spans="1:9" ht="12.75" customHeight="1" x14ac:dyDescent="0.2">
      <c r="C137" s="8"/>
      <c r="F137" s="8"/>
    </row>
    <row r="138" spans="1:9" ht="12.75" customHeight="1" x14ac:dyDescent="0.2">
      <c r="C138" s="8"/>
      <c r="F138" s="8"/>
    </row>
    <row r="139" spans="1:9" ht="12.75" customHeight="1" x14ac:dyDescent="0.2"/>
    <row r="140" spans="1:9" ht="12.75" customHeight="1" x14ac:dyDescent="0.2"/>
    <row r="141" spans="1:9" ht="12.75" customHeight="1" x14ac:dyDescent="0.2"/>
    <row r="142" spans="1:9" ht="12.75" customHeight="1" x14ac:dyDescent="0.2">
      <c r="C142" s="8"/>
      <c r="F142" s="8"/>
    </row>
    <row r="143" spans="1:9" ht="12.75" customHeight="1" x14ac:dyDescent="0.25">
      <c r="A143"/>
      <c r="C143" s="71" t="s">
        <v>66</v>
      </c>
      <c r="D143" s="69" t="s">
        <v>72</v>
      </c>
      <c r="E143" s="70"/>
      <c r="F143" s="78"/>
      <c r="G143" s="45">
        <v>186</v>
      </c>
      <c r="I143" s="48" t="str">
        <f>IF($I$8&gt;0,G143*(100%-$I$8),CLEAN("  "))</f>
        <v xml:space="preserve">  </v>
      </c>
    </row>
    <row r="144" spans="1:9" ht="12.75" customHeight="1" x14ac:dyDescent="0.2"/>
    <row r="145" spans="1:9" ht="12.75" customHeight="1" x14ac:dyDescent="0.2">
      <c r="C145" s="8"/>
      <c r="F145" s="8"/>
    </row>
    <row r="146" spans="1:9" ht="12.75" customHeight="1" x14ac:dyDescent="0.2">
      <c r="C146" s="8"/>
      <c r="F146" s="8"/>
    </row>
    <row r="147" spans="1:9" ht="12.75" customHeight="1" x14ac:dyDescent="0.2"/>
    <row r="148" spans="1:9" ht="12.75" customHeight="1" x14ac:dyDescent="0.2"/>
    <row r="149" spans="1:9" ht="12.75" customHeight="1" x14ac:dyDescent="0.25">
      <c r="A149"/>
    </row>
    <row r="150" spans="1:9" ht="12.75" customHeight="1" x14ac:dyDescent="0.25">
      <c r="C150" s="71" t="s">
        <v>64</v>
      </c>
      <c r="D150" s="69" t="s">
        <v>70</v>
      </c>
      <c r="E150" s="70"/>
      <c r="F150" s="4"/>
      <c r="G150" s="45">
        <v>188</v>
      </c>
      <c r="I150" s="48" t="str">
        <f>IF($I$8&gt;0,G150*(100%-$I$8),CLEAN("  "))</f>
        <v xml:space="preserve">  </v>
      </c>
    </row>
    <row r="151" spans="1:9" ht="12.75" customHeight="1" x14ac:dyDescent="0.2"/>
    <row r="152" spans="1:9" ht="12.75" customHeight="1" x14ac:dyDescent="0.2"/>
    <row r="153" spans="1:9" ht="12.75" customHeight="1" x14ac:dyDescent="0.2"/>
    <row r="154" spans="1:9" ht="12.75" customHeight="1" x14ac:dyDescent="0.2"/>
    <row r="155" spans="1:9" ht="12.75" customHeight="1" x14ac:dyDescent="0.2"/>
    <row r="156" spans="1:9" ht="12.75" customHeight="1" x14ac:dyDescent="0.2"/>
    <row r="157" spans="1:9" ht="12.75" customHeight="1" x14ac:dyDescent="0.2"/>
    <row r="158" spans="1:9" ht="12.75" customHeight="1" x14ac:dyDescent="0.2"/>
    <row r="159" spans="1:9" ht="12.75" customHeight="1" x14ac:dyDescent="0.2"/>
    <row r="160" spans="1:9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</sheetData>
  <sheetProtection algorithmName="SHA-512" hashValue="tSHUXMdB0muvQIsg/oF5AIB8ME84/8w1b7t3pV2xyrvdhyMfcwMQrpWVMqEc1p5BkZKxSCbo04N+q1Wjb5FL/w==" saltValue="Y/ODBXIOO2mbTwt+QTCv6g==" spinCount="100000" sheet="1" objects="1" scenarios="1" selectLockedCells="1"/>
  <mergeCells count="6">
    <mergeCell ref="F9:F10"/>
    <mergeCell ref="H9:H10"/>
    <mergeCell ref="A9:B10"/>
    <mergeCell ref="C9:C10"/>
    <mergeCell ref="D9:D10"/>
    <mergeCell ref="E9:E10"/>
  </mergeCells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4" fitToHeight="0" orientation="portrait" horizontalDpi="4294967295" verticalDpi="4294967295" r:id="rId2"/>
  <headerFooter alignWithMargins="0">
    <oddHeader xml:space="preserve">&amp;R              </oddHeader>
    <oddFooter>&amp;C&amp;P  /  &amp;N&amp;RHekamerk OÜ</oddFooter>
  </headerFooter>
  <ignoredErrors>
    <ignoredError sqref="C16 C25:C27 C34 C41:C54 C59:C110 C11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OMNIGENA PUMBAD</vt:lpstr>
      <vt:lpstr>'OMNIGENA PUMBAD'!Print_Area</vt:lpstr>
      <vt:lpstr>'OMNIGENA PUMBAD'!Print_Titles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Tutt</dc:creator>
  <cp:lastModifiedBy>Paul Ööbik</cp:lastModifiedBy>
  <cp:lastPrinted>2021-01-26T10:29:07Z</cp:lastPrinted>
  <dcterms:created xsi:type="dcterms:W3CDTF">2019-01-25T06:30:44Z</dcterms:created>
  <dcterms:modified xsi:type="dcterms:W3CDTF">2024-04-15T06:24:27Z</dcterms:modified>
</cp:coreProperties>
</file>