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Dokumendid\Hinnakirjad\UUED HINNAKIRJAD\"/>
    </mc:Choice>
  </mc:AlternateContent>
  <bookViews>
    <workbookView xWindow="-120" yWindow="-120" windowWidth="20730" windowHeight="11160"/>
  </bookViews>
  <sheets>
    <sheet name="PUMBAD" sheetId="2" r:id="rId1"/>
  </sheets>
  <definedNames>
    <definedName name="_xlnm.Print_Titles" localSheetId="0">PUMBAD!$9:$10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4" i="2" l="1"/>
  <c r="I107" i="2"/>
  <c r="I102" i="2"/>
  <c r="I100" i="2"/>
  <c r="I97" i="2" l="1"/>
  <c r="I96" i="2"/>
  <c r="I95" i="2"/>
  <c r="I81" i="2" l="1"/>
  <c r="I82" i="2"/>
  <c r="I85" i="2"/>
  <c r="I86" i="2"/>
  <c r="I90" i="2"/>
  <c r="I91" i="2"/>
  <c r="I74" i="2" l="1"/>
  <c r="I71" i="2" l="1"/>
  <c r="I66" i="2"/>
  <c r="I63" i="2"/>
  <c r="I56" i="2"/>
  <c r="I53" i="2"/>
  <c r="I50" i="2"/>
  <c r="I48" i="2"/>
  <c r="I46" i="2"/>
  <c r="I45" i="2"/>
  <c r="I18" i="2" l="1"/>
  <c r="I44" i="2" l="1"/>
  <c r="I43" i="2"/>
  <c r="I33" i="2"/>
  <c r="I25" i="2"/>
  <c r="I15" i="2" l="1"/>
  <c r="I34" i="2"/>
  <c r="I35" i="2"/>
</calcChain>
</file>

<file path=xl/sharedStrings.xml><?xml version="1.0" encoding="utf-8"?>
<sst xmlns="http://schemas.openxmlformats.org/spreadsheetml/2006/main" count="84" uniqueCount="74">
  <si>
    <t>MÕÕT</t>
  </si>
  <si>
    <t>PAKEND</t>
  </si>
  <si>
    <t>HIND</t>
  </si>
  <si>
    <t>KM-TA</t>
  </si>
  <si>
    <t>KOOD</t>
  </si>
  <si>
    <t>TEL. 6776 300</t>
  </si>
  <si>
    <t>HEKAMERK OÜ</t>
  </si>
  <si>
    <t>info@hekamerk.ee</t>
  </si>
  <si>
    <t>UPUTATAV VEEAUTOMAAT "SBA"</t>
  </si>
  <si>
    <t>GR SBA 3-45 A</t>
  </si>
  <si>
    <t>GR SBA 3-45 AW</t>
  </si>
  <si>
    <t>PUURKAEVUPUMBAD "SQ"</t>
  </si>
  <si>
    <t xml:space="preserve">HINNAKIRI </t>
  </si>
  <si>
    <t>011H1900</t>
  </si>
  <si>
    <t>UPUTATAV TÜHJENDUSPUMP "UNILIFT"</t>
  </si>
  <si>
    <t>UNILIFT KP150-AV1, 230V</t>
  </si>
  <si>
    <t>PUURKAEVUPUMBAD "SQE"</t>
  </si>
  <si>
    <t>SQ 2-55 0,7kW+30M KAABEL</t>
  </si>
  <si>
    <t>SQ 2-85 1,15kW+80M KAABEL</t>
  </si>
  <si>
    <t>SQE 2-55 0.70kW 240V</t>
  </si>
  <si>
    <t>SQE 2-70 3" 1.15kW 240V</t>
  </si>
  <si>
    <t>PARTNERI SOODUSTUS:</t>
  </si>
  <si>
    <t>SQ 2-70 1,15kW+30M KAABEL</t>
  </si>
  <si>
    <t>LEIVA 4, 12618 TALLINN</t>
  </si>
  <si>
    <t>SUKELPUMBAD</t>
  </si>
  <si>
    <t>8.08</t>
  </si>
  <si>
    <t>SQE 2- 85 1.15kW 240V</t>
  </si>
  <si>
    <t>SQE 2-100 1.68kW 240V</t>
  </si>
  <si>
    <t>SQE3- 65 1.05kW 240V</t>
  </si>
  <si>
    <t>SQE KONSTANTSE RÕHU KOMPL.</t>
  </si>
  <si>
    <t>ANDUR, MUUNDUR CU301, 8L HÜDROF.</t>
  </si>
  <si>
    <t>SQE 5- 70 3"+ KONST.RÕHU KOMPL.</t>
  </si>
  <si>
    <t xml:space="preserve"> +40M KAABEL</t>
  </si>
  <si>
    <t>SQE 2- 55 3"+ KONST.RÕHU KOMPL.</t>
  </si>
  <si>
    <t>S10143005721CC</t>
  </si>
  <si>
    <t>S10023005721</t>
  </si>
  <si>
    <t>S10023008431</t>
  </si>
  <si>
    <t>PUMP  ECO  3SD2-57/21/CC</t>
  </si>
  <si>
    <t xml:space="preserve"> + 20m KAABEL</t>
  </si>
  <si>
    <t>PUMP  ECO3SD2-57/21</t>
  </si>
  <si>
    <t xml:space="preserve"> + LÜLITUSBLOKK 0,75kW (control box)</t>
  </si>
  <si>
    <t>PUMP  ECO3SD2-84/31</t>
  </si>
  <si>
    <t xml:space="preserve"> + LÜLITUSBLOKK 1,11 kW (control box)</t>
  </si>
  <si>
    <t>PUURKAEVUPUMBAD "ECO"</t>
  </si>
  <si>
    <t xml:space="preserve">INVERTER/SAGEDUSM. IMMP1.1W, </t>
  </si>
  <si>
    <t>230V 1kW ARCHIMEDE</t>
  </si>
  <si>
    <t>SUKELPUMBA TARVIKUD</t>
  </si>
  <si>
    <t>S148020</t>
  </si>
  <si>
    <t>PUMBA ADAPTER 1" MESSING</t>
  </si>
  <si>
    <t>S148021</t>
  </si>
  <si>
    <t>PUMBA ADAPTER 1"1/4 MESSING</t>
  </si>
  <si>
    <t>S148026</t>
  </si>
  <si>
    <t>S148028</t>
  </si>
  <si>
    <t>KAEVU PÄIS 1" SK MESSING 196mm</t>
  </si>
  <si>
    <t>KAEVU PÄIS 1" SK MESSING 140mm</t>
  </si>
  <si>
    <t>S148010</t>
  </si>
  <si>
    <t>KAEVU KAAS ALU. 110-140mm</t>
  </si>
  <si>
    <t>S148012</t>
  </si>
  <si>
    <t>KAEVU KAAS ALU. 169-193mm</t>
  </si>
  <si>
    <t>PUMBA KAABEL 3x1,5mm H07RN-F</t>
  </si>
  <si>
    <t>PUMBA KAABEL 3x2,5mm H07RN-F</t>
  </si>
  <si>
    <t>PUMBA KAABEL 4x1,5mm H07RN-F</t>
  </si>
  <si>
    <t>1M</t>
  </si>
  <si>
    <t>KOMP</t>
  </si>
  <si>
    <t>TK</t>
  </si>
  <si>
    <t>E-0070</t>
  </si>
  <si>
    <t>PUMBA KAABLI GEELMUHV</t>
  </si>
  <si>
    <t>995008</t>
  </si>
  <si>
    <t>792TEK03HK</t>
  </si>
  <si>
    <t>PUMBA TROSS 3mm, ROOSTEVABA</t>
  </si>
  <si>
    <t>75303000HK</t>
  </si>
  <si>
    <t>TROSSIKLAMBER, 3mm A4 DIN 741</t>
  </si>
  <si>
    <t>KAABLI KUUMKAHANEV KMPL. 4x1,5mm</t>
  </si>
  <si>
    <t xml:space="preserve"> JUUNI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</si>
</sst>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4"/>
      <name val="Verdana"/>
      <family val="2"/>
    </font>
    <font>
      <b/>
      <sz val="10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sz val="14"/>
      <name val="Verdana"/>
      <family val="2"/>
      <charset val="186"/>
    </font>
    <font>
      <u/>
      <sz val="10"/>
      <color indexed="12"/>
      <name val="Arial"/>
      <family val="2"/>
      <charset val="186"/>
    </font>
    <font>
      <u/>
      <sz val="10"/>
      <color indexed="1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5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2" fontId="4" fillId="0" borderId="5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/>
    <xf numFmtId="49" fontId="7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0" fontId="10" fillId="0" borderId="0" xfId="0" applyFont="1" applyFill="1"/>
    <xf numFmtId="2" fontId="11" fillId="0" borderId="0" xfId="0" applyNumberFormat="1" applyFont="1" applyFill="1" applyBorder="1" applyAlignment="1">
      <alignment horizontal="center"/>
    </xf>
    <xf numFmtId="9" fontId="6" fillId="2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4" fillId="0" borderId="0" xfId="1" applyFont="1" applyAlignment="1" applyProtection="1">
      <protection hidden="1"/>
    </xf>
    <xf numFmtId="0" fontId="14" fillId="0" borderId="0" xfId="1" applyFont="1" applyAlignment="1" applyProtection="1">
      <alignment horizontal="left"/>
      <protection hidden="1"/>
    </xf>
    <xf numFmtId="49" fontId="12" fillId="0" borderId="0" xfId="0" applyNumberFormat="1" applyFont="1" applyAlignment="1" applyProtection="1">
      <alignment horizontal="right"/>
      <protection hidden="1"/>
    </xf>
    <xf numFmtId="2" fontId="2" fillId="0" borderId="0" xfId="0" applyNumberFormat="1" applyFont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49" fontId="3" fillId="0" borderId="0" xfId="0" applyNumberFormat="1" applyFont="1" applyAlignment="1" applyProtection="1">
      <alignment horizontal="left"/>
      <protection hidden="1"/>
    </xf>
    <xf numFmtId="49" fontId="3" fillId="0" borderId="0" xfId="0" applyNumberFormat="1" applyFont="1" applyAlignme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>
      <alignment horizontal="right" vertical="center"/>
    </xf>
    <xf numFmtId="2" fontId="2" fillId="0" borderId="0" xfId="0" applyNumberFormat="1" applyFont="1" applyProtection="1">
      <protection locked="0"/>
    </xf>
    <xf numFmtId="2" fontId="2" fillId="0" borderId="0" xfId="0" applyNumberFormat="1" applyFont="1"/>
    <xf numFmtId="164" fontId="2" fillId="0" borderId="0" xfId="0" applyNumberFormat="1" applyFont="1"/>
    <xf numFmtId="0" fontId="2" fillId="0" borderId="0" xfId="0" applyFont="1" applyAlignment="1"/>
    <xf numFmtId="2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NumberFormat="1" applyFont="1" applyAlignment="1">
      <alignment horizontal="left"/>
    </xf>
    <xf numFmtId="0" fontId="7" fillId="0" borderId="4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hyperlink" Target="http://www.hekamerk.ee/" TargetMode="External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33619</xdr:colOff>
      <xdr:row>14</xdr:row>
      <xdr:rowOff>56027</xdr:rowOff>
    </xdr:from>
    <xdr:to>
      <xdr:col>1</xdr:col>
      <xdr:colOff>224885</xdr:colOff>
      <xdr:row>19</xdr:row>
      <xdr:rowOff>142546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9" y="2734233"/>
          <a:ext cx="807590" cy="870931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12</xdr:row>
      <xdr:rowOff>11207</xdr:rowOff>
    </xdr:from>
    <xdr:to>
      <xdr:col>1</xdr:col>
      <xdr:colOff>607499</xdr:colOff>
      <xdr:row>17</xdr:row>
      <xdr:rowOff>44824</xdr:rowOff>
    </xdr:to>
    <xdr:pic>
      <xdr:nvPicPr>
        <xdr:cNvPr id="1442" name="Picture 12" descr="Pildiotsingu GR SBA 3-45 A tulemus">
          <a:extLst>
            <a:ext uri="{FF2B5EF4-FFF2-40B4-BE49-F238E27FC236}">
              <a16:creationId xmlns=""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31" y="2375648"/>
          <a:ext cx="596292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217395</xdr:colOff>
      <xdr:row>30</xdr:row>
      <xdr:rowOff>30256</xdr:rowOff>
    </xdr:from>
    <xdr:to>
      <xdr:col>1</xdr:col>
      <xdr:colOff>470647</xdr:colOff>
      <xdr:row>37</xdr:row>
      <xdr:rowOff>30257</xdr:rowOff>
    </xdr:to>
    <xdr:pic>
      <xdr:nvPicPr>
        <xdr:cNvPr id="1443" name="Picture 13" descr="Pildiotsingu GR SQ 2-55 tulemus">
          <a:extLst>
            <a:ext uri="{FF2B5EF4-FFF2-40B4-BE49-F238E27FC236}">
              <a16:creationId xmlns=""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95" y="24358227"/>
          <a:ext cx="869576" cy="109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493059</xdr:colOff>
      <xdr:row>0</xdr:row>
      <xdr:rowOff>112619</xdr:rowOff>
    </xdr:from>
    <xdr:to>
      <xdr:col>6</xdr:col>
      <xdr:colOff>737908</xdr:colOff>
      <xdr:row>2</xdr:row>
      <xdr:rowOff>64433</xdr:rowOff>
    </xdr:to>
    <xdr:pic>
      <xdr:nvPicPr>
        <xdr:cNvPr id="1444" name="Picture 1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7" y="112619"/>
          <a:ext cx="1163731" cy="332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253812</xdr:colOff>
      <xdr:row>22</xdr:row>
      <xdr:rowOff>22413</xdr:rowOff>
    </xdr:from>
    <xdr:to>
      <xdr:col>1</xdr:col>
      <xdr:colOff>280147</xdr:colOff>
      <xdr:row>27</xdr:row>
      <xdr:rowOff>133902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812" y="23252207"/>
          <a:ext cx="642659" cy="89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51</xdr:row>
      <xdr:rowOff>44823</xdr:rowOff>
    </xdr:from>
    <xdr:to>
      <xdr:col>1</xdr:col>
      <xdr:colOff>145676</xdr:colOff>
      <xdr:row>57</xdr:row>
      <xdr:rowOff>116736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7" y="8527676"/>
          <a:ext cx="750793" cy="1013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134468</xdr:rowOff>
    </xdr:from>
    <xdr:to>
      <xdr:col>1</xdr:col>
      <xdr:colOff>190499</xdr:colOff>
      <xdr:row>69</xdr:row>
      <xdr:rowOff>148152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029262"/>
          <a:ext cx="806823" cy="1425625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347380</xdr:colOff>
      <xdr:row>46</xdr:row>
      <xdr:rowOff>82295</xdr:rowOff>
    </xdr:from>
    <xdr:to>
      <xdr:col>1</xdr:col>
      <xdr:colOff>609971</xdr:colOff>
      <xdr:row>51</xdr:row>
      <xdr:rowOff>70433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7380" y="7623854"/>
          <a:ext cx="878915" cy="77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40</xdr:row>
      <xdr:rowOff>44824</xdr:rowOff>
    </xdr:from>
    <xdr:to>
      <xdr:col>1</xdr:col>
      <xdr:colOff>201313</xdr:colOff>
      <xdr:row>47</xdr:row>
      <xdr:rowOff>22412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265" y="6645089"/>
          <a:ext cx="694372" cy="1075765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71</xdr:row>
      <xdr:rowOff>134470</xdr:rowOff>
    </xdr:from>
    <xdr:to>
      <xdr:col>1</xdr:col>
      <xdr:colOff>559998</xdr:colOff>
      <xdr:row>75</xdr:row>
      <xdr:rowOff>108136</xdr:rowOff>
    </xdr:to>
    <xdr:pic>
      <xdr:nvPicPr>
        <xdr:cNvPr id="11" name="Picture 10" descr="Archimede immp 1 1 cena no 286€ līdz 603€ - KurPirkt.lv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3" y="11441205"/>
          <a:ext cx="503969" cy="60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212912</xdr:colOff>
      <xdr:row>79</xdr:row>
      <xdr:rowOff>94563</xdr:rowOff>
    </xdr:from>
    <xdr:to>
      <xdr:col>1</xdr:col>
      <xdr:colOff>425824</xdr:colOff>
      <xdr:row>82</xdr:row>
      <xdr:rowOff>84320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25E0F365-6DB7-4510-8125-2C88FBDFA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13127004"/>
          <a:ext cx="829236" cy="460404"/>
        </a:xfrm>
        <a:prstGeom prst="rect">
          <a:avLst/>
        </a:prstGeom>
      </xdr:spPr>
    </xdr:pic>
    <xdr:clientData/>
  </xdr:twoCellAnchor>
  <xdr:twoCellAnchor editAs="oneCell">
    <xdr:from>
      <xdr:col>0</xdr:col>
      <xdr:colOff>293712</xdr:colOff>
      <xdr:row>83</xdr:row>
      <xdr:rowOff>103481</xdr:rowOff>
    </xdr:from>
    <xdr:to>
      <xdr:col>1</xdr:col>
      <xdr:colOff>434035</xdr:colOff>
      <xdr:row>86</xdr:row>
      <xdr:rowOff>116592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F5B54CF1-853F-40B2-AE8A-9A09B33AB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68047">
          <a:off x="293712" y="13763452"/>
          <a:ext cx="756647" cy="48375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87</xdr:row>
      <xdr:rowOff>44824</xdr:rowOff>
    </xdr:from>
    <xdr:to>
      <xdr:col>1</xdr:col>
      <xdr:colOff>313766</xdr:colOff>
      <xdr:row>93</xdr:row>
      <xdr:rowOff>100715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F4C5A04D-F937-4275-AD11-7B3C1544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14332324"/>
          <a:ext cx="705972" cy="99718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94</xdr:row>
      <xdr:rowOff>24046</xdr:rowOff>
    </xdr:from>
    <xdr:to>
      <xdr:col>1</xdr:col>
      <xdr:colOff>417199</xdr:colOff>
      <xdr:row>96</xdr:row>
      <xdr:rowOff>138852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647" y="15409722"/>
          <a:ext cx="943876" cy="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100</xdr:row>
      <xdr:rowOff>0</xdr:rowOff>
    </xdr:from>
    <xdr:to>
      <xdr:col>1</xdr:col>
      <xdr:colOff>508145</xdr:colOff>
      <xdr:row>102</xdr:row>
      <xdr:rowOff>78126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9441" y="16466445"/>
          <a:ext cx="665028" cy="391891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156884</xdr:colOff>
      <xdr:row>103</xdr:row>
      <xdr:rowOff>56027</xdr:rowOff>
    </xdr:from>
    <xdr:to>
      <xdr:col>1</xdr:col>
      <xdr:colOff>461848</xdr:colOff>
      <xdr:row>107</xdr:row>
      <xdr:rowOff>17366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4" y="16853645"/>
          <a:ext cx="921288" cy="588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97</xdr:row>
      <xdr:rowOff>4039</xdr:rowOff>
    </xdr:from>
    <xdr:to>
      <xdr:col>0</xdr:col>
      <xdr:colOff>592441</xdr:colOff>
      <xdr:row>100</xdr:row>
      <xdr:rowOff>11205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" y="15860363"/>
          <a:ext cx="592440" cy="4778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53"/>
  <sheetViews>
    <sheetView showGridLines="0" tabSelected="1" zoomScale="85" zoomScaleNormal="85" workbookViewId="0">
      <pane ySplit="10" topLeftCell="A11" activePane="bottomLeft" state="frozen"/>
      <selection pane="bottomLeft" activeCell="I8" sqref="I8"/>
    </sheetView>
  </sheetViews>
  <sheetFormatPr defaultColWidth="0" defaultRowHeight="12.75" zeroHeight="1" x14ac:dyDescent="0.2"/>
  <cols>
    <col min="1" max="2" width="9.28515625" style="1" customWidth="1"/>
    <col min="3" max="3" width="13.7109375" style="35" customWidth="1"/>
    <col min="4" max="4" width="22" style="1" customWidth="1"/>
    <col min="5" max="5" width="12.42578125" style="2" customWidth="1"/>
    <col min="6" max="6" width="1.28515625" style="2" customWidth="1"/>
    <col min="7" max="7" width="11.28515625" style="1" customWidth="1"/>
    <col min="8" max="8" width="2.28515625" style="1" customWidth="1"/>
    <col min="9" max="9" width="11" style="1" customWidth="1"/>
    <col min="10" max="11" width="9.140625" style="16" customWidth="1"/>
    <col min="12" max="16384" width="0" style="1" hidden="1"/>
  </cols>
  <sheetData>
    <row r="1" spans="1:11" ht="18" x14ac:dyDescent="0.25">
      <c r="A1" s="18" t="s">
        <v>6</v>
      </c>
      <c r="B1" s="19"/>
      <c r="C1" s="30"/>
      <c r="D1" s="19"/>
      <c r="E1" s="20"/>
      <c r="F1" s="20"/>
      <c r="G1" s="20"/>
      <c r="H1" s="19"/>
      <c r="I1" s="23" t="s">
        <v>25</v>
      </c>
    </row>
    <row r="2" spans="1:11" x14ac:dyDescent="0.2">
      <c r="A2" s="19" t="s">
        <v>23</v>
      </c>
      <c r="B2" s="19"/>
      <c r="C2" s="30"/>
      <c r="D2" s="19"/>
      <c r="E2" s="20"/>
      <c r="F2" s="20"/>
      <c r="G2" s="20"/>
      <c r="H2" s="19"/>
      <c r="I2" s="19"/>
    </row>
    <row r="3" spans="1:11" x14ac:dyDescent="0.2">
      <c r="A3" s="19" t="s">
        <v>5</v>
      </c>
      <c r="B3" s="19"/>
      <c r="C3" s="21" t="s">
        <v>7</v>
      </c>
      <c r="E3" s="20"/>
      <c r="F3" s="20"/>
      <c r="G3" s="19"/>
      <c r="H3" s="19"/>
      <c r="I3" s="19"/>
    </row>
    <row r="4" spans="1:11" x14ac:dyDescent="0.2">
      <c r="A4" s="19"/>
      <c r="B4" s="19"/>
      <c r="C4" s="30"/>
      <c r="D4" s="22"/>
      <c r="E4" s="20"/>
      <c r="F4" s="20"/>
      <c r="G4" s="20"/>
      <c r="H4" s="19"/>
      <c r="I4" s="19"/>
    </row>
    <row r="5" spans="1:11" ht="21" customHeight="1" x14ac:dyDescent="0.25">
      <c r="A5" s="29" t="s">
        <v>12</v>
      </c>
      <c r="B5" s="29"/>
      <c r="C5" s="28"/>
      <c r="D5" s="29"/>
      <c r="E5" s="29"/>
      <c r="F5" s="29"/>
      <c r="G5" s="29"/>
      <c r="H5" s="29"/>
      <c r="I5" s="36" t="s">
        <v>73</v>
      </c>
    </row>
    <row r="6" spans="1:11" ht="12.95" customHeight="1" x14ac:dyDescent="0.25">
      <c r="A6" s="19"/>
      <c r="B6" s="19"/>
      <c r="C6" s="31"/>
      <c r="D6" s="19"/>
      <c r="E6" s="20"/>
      <c r="F6" s="20"/>
      <c r="G6" s="20"/>
      <c r="H6" s="19"/>
      <c r="I6" s="19"/>
    </row>
    <row r="7" spans="1:11" s="4" customFormat="1" ht="28.5" customHeight="1" thickBot="1" x14ac:dyDescent="0.25">
      <c r="A7" s="3" t="s">
        <v>24</v>
      </c>
      <c r="B7" s="3"/>
      <c r="C7" s="32"/>
      <c r="D7" s="3"/>
      <c r="E7" s="5"/>
      <c r="F7" s="5"/>
      <c r="G7" s="6"/>
      <c r="H7" s="6"/>
      <c r="J7" s="17"/>
      <c r="K7" s="17"/>
    </row>
    <row r="8" spans="1:11" s="4" customFormat="1" ht="20.25" customHeight="1" thickBot="1" x14ac:dyDescent="0.25">
      <c r="A8" s="7"/>
      <c r="B8" s="7"/>
      <c r="C8" s="33"/>
      <c r="D8" s="45" t="s">
        <v>21</v>
      </c>
      <c r="E8" s="45"/>
      <c r="F8" s="45"/>
      <c r="G8" s="45"/>
      <c r="H8" s="37"/>
      <c r="I8" s="15">
        <v>0</v>
      </c>
      <c r="J8" s="17"/>
      <c r="K8" s="17"/>
    </row>
    <row r="9" spans="1:11" ht="12.75" customHeight="1" x14ac:dyDescent="0.2">
      <c r="A9" s="48"/>
      <c r="B9" s="49"/>
      <c r="C9" s="56" t="s">
        <v>4</v>
      </c>
      <c r="D9" s="46" t="s">
        <v>0</v>
      </c>
      <c r="E9" s="46" t="s">
        <v>1</v>
      </c>
      <c r="F9" s="54"/>
      <c r="G9" s="26" t="s">
        <v>2</v>
      </c>
      <c r="H9" s="52"/>
      <c r="I9" s="25" t="s">
        <v>2</v>
      </c>
    </row>
    <row r="10" spans="1:11" ht="12.75" customHeight="1" thickBot="1" x14ac:dyDescent="0.25">
      <c r="A10" s="50"/>
      <c r="B10" s="51"/>
      <c r="C10" s="57"/>
      <c r="D10" s="47"/>
      <c r="E10" s="47"/>
      <c r="F10" s="55"/>
      <c r="G10" s="27" t="s">
        <v>3</v>
      </c>
      <c r="H10" s="53"/>
      <c r="I10" s="8" t="s">
        <v>3</v>
      </c>
    </row>
    <row r="11" spans="1:11" ht="12" customHeight="1" x14ac:dyDescent="0.2">
      <c r="A11" s="9"/>
      <c r="B11" s="10"/>
      <c r="C11" s="34"/>
      <c r="D11" s="10"/>
      <c r="E11" s="11"/>
      <c r="F11" s="11"/>
      <c r="G11" s="11"/>
      <c r="H11" s="11"/>
      <c r="I11" s="12"/>
    </row>
    <row r="12" spans="1:11" x14ac:dyDescent="0.2">
      <c r="A12" s="13" t="s">
        <v>8</v>
      </c>
      <c r="G12" s="24"/>
      <c r="I12" s="14"/>
      <c r="J12" s="38"/>
    </row>
    <row r="13" spans="1:11" x14ac:dyDescent="0.2">
      <c r="A13" s="13"/>
      <c r="I13" s="14"/>
      <c r="J13" s="38"/>
    </row>
    <row r="14" spans="1:11" x14ac:dyDescent="0.2">
      <c r="G14" s="42" t="s">
        <v>64</v>
      </c>
      <c r="I14" s="14"/>
      <c r="J14" s="38"/>
    </row>
    <row r="15" spans="1:11" x14ac:dyDescent="0.2">
      <c r="C15" s="35">
        <v>97896290</v>
      </c>
      <c r="D15" s="1" t="s">
        <v>9</v>
      </c>
      <c r="G15" s="24">
        <v>590.97</v>
      </c>
      <c r="I15" s="14" t="str">
        <f t="shared" ref="I15:I35" si="0">IF($I$8&gt;0,G15*(100%-$I$8),CLEAN("  "))</f>
        <v xml:space="preserve">  </v>
      </c>
      <c r="J15" s="38"/>
    </row>
    <row r="16" spans="1:11" x14ac:dyDescent="0.2">
      <c r="C16" s="1"/>
      <c r="E16" s="1"/>
      <c r="F16" s="1"/>
      <c r="I16" s="14"/>
      <c r="J16" s="38"/>
    </row>
    <row r="17" spans="1:10" x14ac:dyDescent="0.2">
      <c r="G17" s="24"/>
      <c r="I17" s="14"/>
      <c r="J17" s="38"/>
    </row>
    <row r="18" spans="1:10" x14ac:dyDescent="0.2">
      <c r="C18" s="35">
        <v>97896312</v>
      </c>
      <c r="D18" s="1" t="s">
        <v>10</v>
      </c>
      <c r="G18" s="24">
        <v>718.86</v>
      </c>
      <c r="I18" s="14" t="str">
        <f t="shared" si="0"/>
        <v xml:space="preserve">  </v>
      </c>
      <c r="J18" s="38"/>
    </row>
    <row r="19" spans="1:10" x14ac:dyDescent="0.2">
      <c r="G19" s="24"/>
      <c r="I19" s="14"/>
      <c r="J19" s="38"/>
    </row>
    <row r="20" spans="1:10" x14ac:dyDescent="0.2">
      <c r="G20" s="24"/>
      <c r="I20" s="14"/>
      <c r="J20" s="38"/>
    </row>
    <row r="21" spans="1:10" x14ac:dyDescent="0.2">
      <c r="G21" s="24"/>
      <c r="I21" s="14"/>
      <c r="J21" s="38"/>
    </row>
    <row r="22" spans="1:10" x14ac:dyDescent="0.2">
      <c r="A22" s="13" t="s">
        <v>14</v>
      </c>
      <c r="G22" s="24"/>
      <c r="I22" s="14"/>
      <c r="J22" s="38"/>
    </row>
    <row r="23" spans="1:10" x14ac:dyDescent="0.2">
      <c r="A23" s="13"/>
      <c r="I23" s="14"/>
      <c r="J23" s="38"/>
    </row>
    <row r="24" spans="1:10" x14ac:dyDescent="0.2">
      <c r="G24" s="42" t="s">
        <v>64</v>
      </c>
      <c r="I24" s="14"/>
      <c r="J24" s="38"/>
    </row>
    <row r="25" spans="1:10" x14ac:dyDescent="0.2">
      <c r="C25" s="35" t="s">
        <v>13</v>
      </c>
      <c r="D25" s="1" t="s">
        <v>15</v>
      </c>
      <c r="G25" s="24">
        <v>379.43</v>
      </c>
      <c r="I25" s="14" t="str">
        <f t="shared" si="0"/>
        <v xml:space="preserve">  </v>
      </c>
      <c r="J25" s="38"/>
    </row>
    <row r="26" spans="1:10" x14ac:dyDescent="0.2">
      <c r="G26" s="24"/>
      <c r="I26" s="14"/>
      <c r="J26" s="38"/>
    </row>
    <row r="27" spans="1:10" x14ac:dyDescent="0.2">
      <c r="G27" s="24"/>
      <c r="I27" s="14"/>
      <c r="J27" s="38"/>
    </row>
    <row r="28" spans="1:10" x14ac:dyDescent="0.2">
      <c r="G28" s="24"/>
      <c r="I28" s="14"/>
      <c r="J28" s="38"/>
    </row>
    <row r="29" spans="1:10" x14ac:dyDescent="0.2">
      <c r="G29" s="24"/>
      <c r="I29" s="14"/>
      <c r="J29" s="38"/>
    </row>
    <row r="30" spans="1:10" x14ac:dyDescent="0.2">
      <c r="A30" s="13" t="s">
        <v>11</v>
      </c>
      <c r="G30" s="24"/>
      <c r="I30" s="14"/>
      <c r="J30" s="38"/>
    </row>
    <row r="31" spans="1:10" x14ac:dyDescent="0.2">
      <c r="A31" s="13"/>
      <c r="I31" s="14"/>
      <c r="J31" s="38"/>
    </row>
    <row r="32" spans="1:10" x14ac:dyDescent="0.2">
      <c r="G32" s="42" t="s">
        <v>64</v>
      </c>
      <c r="I32" s="14"/>
      <c r="J32" s="38"/>
    </row>
    <row r="33" spans="1:10" x14ac:dyDescent="0.2">
      <c r="C33" s="35">
        <v>96524432</v>
      </c>
      <c r="D33" s="1" t="s">
        <v>17</v>
      </c>
      <c r="G33" s="24">
        <v>1008.54</v>
      </c>
      <c r="I33" s="14" t="str">
        <f t="shared" si="0"/>
        <v xml:space="preserve">  </v>
      </c>
      <c r="J33" s="38"/>
    </row>
    <row r="34" spans="1:10" x14ac:dyDescent="0.2">
      <c r="C34" s="35">
        <v>96524434</v>
      </c>
      <c r="D34" s="1" t="s">
        <v>22</v>
      </c>
      <c r="G34" s="24">
        <v>1116.9000000000001</v>
      </c>
      <c r="I34" s="14" t="str">
        <f t="shared" si="0"/>
        <v xml:space="preserve">  </v>
      </c>
      <c r="J34" s="38"/>
    </row>
    <row r="35" spans="1:10" x14ac:dyDescent="0.2">
      <c r="C35" s="35">
        <v>96524444</v>
      </c>
      <c r="D35" s="1" t="s">
        <v>18</v>
      </c>
      <c r="G35" s="24">
        <v>1682.55</v>
      </c>
      <c r="I35" s="14" t="str">
        <f t="shared" si="0"/>
        <v xml:space="preserve">  </v>
      </c>
      <c r="J35" s="38"/>
    </row>
    <row r="36" spans="1:10" x14ac:dyDescent="0.2">
      <c r="J36" s="38"/>
    </row>
    <row r="37" spans="1:10" x14ac:dyDescent="0.2">
      <c r="J37" s="38"/>
    </row>
    <row r="38" spans="1:10" x14ac:dyDescent="0.2">
      <c r="J38" s="38"/>
    </row>
    <row r="39" spans="1:10" x14ac:dyDescent="0.2">
      <c r="J39" s="38"/>
    </row>
    <row r="40" spans="1:10" x14ac:dyDescent="0.2">
      <c r="A40" s="13" t="s">
        <v>16</v>
      </c>
      <c r="J40" s="38"/>
    </row>
    <row r="41" spans="1:10" x14ac:dyDescent="0.2">
      <c r="A41" s="13"/>
      <c r="J41" s="38"/>
    </row>
    <row r="42" spans="1:10" x14ac:dyDescent="0.2">
      <c r="A42" s="13"/>
      <c r="G42" s="42" t="s">
        <v>64</v>
      </c>
      <c r="J42" s="38"/>
    </row>
    <row r="43" spans="1:10" x14ac:dyDescent="0.2">
      <c r="C43" s="35">
        <v>96510151</v>
      </c>
      <c r="D43" s="1" t="s">
        <v>19</v>
      </c>
      <c r="G43" s="1">
        <v>717.66</v>
      </c>
      <c r="I43" s="14" t="str">
        <f t="shared" ref="I43:I50" si="1">IF($I$8&gt;0,G43*(100%-$I$8),CLEAN("  "))</f>
        <v xml:space="preserve">  </v>
      </c>
      <c r="J43" s="38"/>
    </row>
    <row r="44" spans="1:10" x14ac:dyDescent="0.2">
      <c r="C44" s="35">
        <v>96510152</v>
      </c>
      <c r="D44" s="1" t="s">
        <v>20</v>
      </c>
      <c r="G44" s="1">
        <v>794.31</v>
      </c>
      <c r="I44" s="14" t="str">
        <f t="shared" si="1"/>
        <v xml:space="preserve">  </v>
      </c>
      <c r="J44" s="38"/>
    </row>
    <row r="45" spans="1:10" x14ac:dyDescent="0.2">
      <c r="C45" s="35">
        <v>96510153</v>
      </c>
      <c r="D45" s="1" t="s">
        <v>26</v>
      </c>
      <c r="G45" s="1">
        <v>986.78</v>
      </c>
      <c r="I45" s="14" t="str">
        <f t="shared" si="1"/>
        <v xml:space="preserve">  </v>
      </c>
    </row>
    <row r="46" spans="1:10" x14ac:dyDescent="0.2">
      <c r="C46" s="35">
        <v>96510154</v>
      </c>
      <c r="D46" s="1" t="s">
        <v>27</v>
      </c>
      <c r="G46" s="1">
        <v>1224.76</v>
      </c>
      <c r="I46" s="14" t="str">
        <f t="shared" si="1"/>
        <v xml:space="preserve">  </v>
      </c>
    </row>
    <row r="47" spans="1:10" x14ac:dyDescent="0.2"/>
    <row r="48" spans="1:10" x14ac:dyDescent="0.2">
      <c r="C48" s="35">
        <v>96510159</v>
      </c>
      <c r="D48" s="1" t="s">
        <v>28</v>
      </c>
      <c r="G48" s="1">
        <v>888.1</v>
      </c>
      <c r="I48" s="14" t="str">
        <f t="shared" si="1"/>
        <v xml:space="preserve">  </v>
      </c>
    </row>
    <row r="49" spans="1:9" x14ac:dyDescent="0.2"/>
    <row r="50" spans="1:9" x14ac:dyDescent="0.2">
      <c r="C50" s="35">
        <v>96524504</v>
      </c>
      <c r="D50" s="1" t="s">
        <v>29</v>
      </c>
      <c r="G50" s="1">
        <v>648.91999999999996</v>
      </c>
      <c r="I50" s="14" t="str">
        <f t="shared" si="1"/>
        <v xml:space="preserve">  </v>
      </c>
    </row>
    <row r="51" spans="1:9" x14ac:dyDescent="0.2">
      <c r="C51" s="1"/>
      <c r="D51" s="1" t="s">
        <v>30</v>
      </c>
    </row>
    <row r="52" spans="1:9" x14ac:dyDescent="0.2">
      <c r="C52" s="1"/>
      <c r="E52" s="1"/>
    </row>
    <row r="53" spans="1:9" x14ac:dyDescent="0.2">
      <c r="C53" s="35">
        <v>96524503</v>
      </c>
      <c r="D53" s="1" t="s">
        <v>31</v>
      </c>
      <c r="G53" s="1">
        <v>1657.21</v>
      </c>
      <c r="I53" s="14" t="str">
        <f t="shared" ref="I53" si="2">IF($I$8&gt;0,G53*(100%-$I$8),CLEAN("  "))</f>
        <v xml:space="preserve">  </v>
      </c>
    </row>
    <row r="54" spans="1:9" x14ac:dyDescent="0.2">
      <c r="C54" s="1"/>
      <c r="D54" s="1" t="s">
        <v>32</v>
      </c>
    </row>
    <row r="55" spans="1:9" x14ac:dyDescent="0.2">
      <c r="C55" s="1"/>
    </row>
    <row r="56" spans="1:9" x14ac:dyDescent="0.2">
      <c r="C56" s="35">
        <v>96524505</v>
      </c>
      <c r="D56" s="1" t="s">
        <v>33</v>
      </c>
      <c r="G56" s="1">
        <v>1368.48</v>
      </c>
      <c r="I56" s="14" t="str">
        <f t="shared" ref="I56" si="3">IF($I$8&gt;0,G56*(100%-$I$8),CLEAN("  "))</f>
        <v xml:space="preserve">  </v>
      </c>
    </row>
    <row r="57" spans="1:9" x14ac:dyDescent="0.2">
      <c r="D57" s="1" t="s">
        <v>32</v>
      </c>
    </row>
    <row r="58" spans="1:9" x14ac:dyDescent="0.2"/>
    <row r="59" spans="1:9" x14ac:dyDescent="0.2"/>
    <row r="60" spans="1:9" x14ac:dyDescent="0.2">
      <c r="A60" s="13" t="s">
        <v>43</v>
      </c>
    </row>
    <row r="61" spans="1:9" x14ac:dyDescent="0.2">
      <c r="C61" s="1"/>
      <c r="E61" s="1"/>
      <c r="F61" s="1"/>
    </row>
    <row r="62" spans="1:9" x14ac:dyDescent="0.2">
      <c r="C62" s="1"/>
      <c r="E62" s="1"/>
      <c r="F62" s="1"/>
      <c r="G62" s="42" t="s">
        <v>64</v>
      </c>
    </row>
    <row r="63" spans="1:9" x14ac:dyDescent="0.2">
      <c r="C63" s="35" t="s">
        <v>34</v>
      </c>
      <c r="D63" s="1" t="s">
        <v>37</v>
      </c>
      <c r="G63" s="1">
        <v>256.8</v>
      </c>
      <c r="I63" s="14" t="str">
        <f t="shared" ref="I63" si="4">IF($I$8&gt;0,G63*(100%-$I$8),CLEAN("  "))</f>
        <v xml:space="preserve">  </v>
      </c>
    </row>
    <row r="64" spans="1:9" x14ac:dyDescent="0.2">
      <c r="D64" s="1" t="s">
        <v>38</v>
      </c>
    </row>
    <row r="65" spans="1:9" x14ac:dyDescent="0.2"/>
    <row r="66" spans="1:9" x14ac:dyDescent="0.2">
      <c r="C66" s="35" t="s">
        <v>35</v>
      </c>
      <c r="D66" s="1" t="s">
        <v>39</v>
      </c>
      <c r="G66" s="1">
        <v>236.8</v>
      </c>
      <c r="I66" s="14" t="str">
        <f t="shared" ref="I66" si="5">IF($I$8&gt;0,G66*(100%-$I$8),CLEAN("  "))</f>
        <v xml:space="preserve">  </v>
      </c>
    </row>
    <row r="67" spans="1:9" x14ac:dyDescent="0.2">
      <c r="D67" s="1" t="s">
        <v>40</v>
      </c>
    </row>
    <row r="68" spans="1:9" x14ac:dyDescent="0.2"/>
    <row r="69" spans="1:9" x14ac:dyDescent="0.2"/>
    <row r="70" spans="1:9" x14ac:dyDescent="0.2"/>
    <row r="71" spans="1:9" x14ac:dyDescent="0.2">
      <c r="C71" s="35" t="s">
        <v>36</v>
      </c>
      <c r="D71" s="1" t="s">
        <v>41</v>
      </c>
      <c r="G71" s="1">
        <v>278.8</v>
      </c>
      <c r="I71" s="14" t="str">
        <f t="shared" ref="I71" si="6">IF($I$8&gt;0,G71*(100%-$I$8),CLEAN("  "))</f>
        <v xml:space="preserve">  </v>
      </c>
    </row>
    <row r="72" spans="1:9" x14ac:dyDescent="0.2">
      <c r="D72" s="1" t="s">
        <v>42</v>
      </c>
    </row>
    <row r="73" spans="1:9" x14ac:dyDescent="0.2"/>
    <row r="74" spans="1:9" x14ac:dyDescent="0.2">
      <c r="C74" s="35">
        <v>400084001</v>
      </c>
      <c r="D74" s="1" t="s">
        <v>44</v>
      </c>
      <c r="G74" s="39">
        <v>476.02</v>
      </c>
      <c r="I74" s="14" t="str">
        <f t="shared" ref="I74:I91" si="7">IF($I$8&gt;0,G74*(100%-$I$8),CLEAN("  "))</f>
        <v xml:space="preserve">  </v>
      </c>
    </row>
    <row r="75" spans="1:9" x14ac:dyDescent="0.2">
      <c r="D75" s="1" t="s">
        <v>45</v>
      </c>
      <c r="I75" s="14"/>
    </row>
    <row r="76" spans="1:9" x14ac:dyDescent="0.2">
      <c r="I76" s="14"/>
    </row>
    <row r="77" spans="1:9" x14ac:dyDescent="0.2">
      <c r="I77" s="14"/>
    </row>
    <row r="78" spans="1:9" x14ac:dyDescent="0.2">
      <c r="A78" s="13" t="s">
        <v>46</v>
      </c>
      <c r="D78"/>
      <c r="I78" s="14"/>
    </row>
    <row r="79" spans="1:9" x14ac:dyDescent="0.2">
      <c r="I79" s="14"/>
    </row>
    <row r="80" spans="1:9" x14ac:dyDescent="0.2">
      <c r="G80" s="43" t="s">
        <v>64</v>
      </c>
      <c r="I80" s="14"/>
    </row>
    <row r="81" spans="3:9" x14ac:dyDescent="0.2">
      <c r="C81" s="35" t="s">
        <v>47</v>
      </c>
      <c r="D81" s="1" t="s">
        <v>48</v>
      </c>
      <c r="G81" s="1">
        <v>48.5</v>
      </c>
      <c r="I81" s="14" t="str">
        <f t="shared" si="7"/>
        <v xml:space="preserve">  </v>
      </c>
    </row>
    <row r="82" spans="3:9" x14ac:dyDescent="0.2">
      <c r="C82" s="35" t="s">
        <v>49</v>
      </c>
      <c r="D82" s="1" t="s">
        <v>50</v>
      </c>
      <c r="G82" s="40">
        <v>75</v>
      </c>
      <c r="I82" s="14" t="str">
        <f t="shared" si="7"/>
        <v xml:space="preserve">  </v>
      </c>
    </row>
    <row r="83" spans="3:9" x14ac:dyDescent="0.2">
      <c r="I83" s="14"/>
    </row>
    <row r="84" spans="3:9" x14ac:dyDescent="0.2">
      <c r="I84" s="14"/>
    </row>
    <row r="85" spans="3:9" x14ac:dyDescent="0.2">
      <c r="C85" s="35" t="s">
        <v>51</v>
      </c>
      <c r="D85" s="41" t="s">
        <v>54</v>
      </c>
      <c r="G85" s="40">
        <v>49</v>
      </c>
      <c r="I85" s="14" t="str">
        <f t="shared" si="7"/>
        <v xml:space="preserve">  </v>
      </c>
    </row>
    <row r="86" spans="3:9" x14ac:dyDescent="0.2">
      <c r="C86" s="35" t="s">
        <v>52</v>
      </c>
      <c r="D86" s="1" t="s">
        <v>53</v>
      </c>
      <c r="G86" s="1">
        <v>52.5</v>
      </c>
      <c r="I86" s="14" t="str">
        <f t="shared" si="7"/>
        <v xml:space="preserve">  </v>
      </c>
    </row>
    <row r="87" spans="3:9" x14ac:dyDescent="0.2">
      <c r="I87" s="14"/>
    </row>
    <row r="88" spans="3:9" x14ac:dyDescent="0.2">
      <c r="I88" s="14"/>
    </row>
    <row r="89" spans="3:9" x14ac:dyDescent="0.2">
      <c r="G89" s="43" t="s">
        <v>63</v>
      </c>
      <c r="I89" s="14"/>
    </row>
    <row r="90" spans="3:9" x14ac:dyDescent="0.2">
      <c r="C90" s="35" t="s">
        <v>55</v>
      </c>
      <c r="D90" s="1" t="s">
        <v>56</v>
      </c>
      <c r="G90" s="39">
        <v>82</v>
      </c>
      <c r="I90" s="14" t="str">
        <f t="shared" si="7"/>
        <v xml:space="preserve">  </v>
      </c>
    </row>
    <row r="91" spans="3:9" x14ac:dyDescent="0.2">
      <c r="C91" s="35" t="s">
        <v>57</v>
      </c>
      <c r="D91" s="1" t="s">
        <v>58</v>
      </c>
      <c r="G91" s="39">
        <v>85</v>
      </c>
      <c r="I91" s="14" t="str">
        <f t="shared" si="7"/>
        <v xml:space="preserve">  </v>
      </c>
    </row>
    <row r="92" spans="3:9" x14ac:dyDescent="0.2"/>
    <row r="93" spans="3:9" x14ac:dyDescent="0.2"/>
    <row r="94" spans="3:9" x14ac:dyDescent="0.2">
      <c r="C94" s="1"/>
      <c r="G94" s="43" t="s">
        <v>62</v>
      </c>
    </row>
    <row r="95" spans="3:9" x14ac:dyDescent="0.2">
      <c r="C95" s="44">
        <v>1230670</v>
      </c>
      <c r="D95" s="1" t="s">
        <v>59</v>
      </c>
      <c r="G95" s="1">
        <v>1.8</v>
      </c>
      <c r="I95" s="14" t="str">
        <f t="shared" ref="I95:I97" si="8">IF($I$8&gt;0,G95*(100%-$I$8),CLEAN("  "))</f>
        <v xml:space="preserve">  </v>
      </c>
    </row>
    <row r="96" spans="3:9" x14ac:dyDescent="0.2">
      <c r="C96" s="44">
        <v>1230680</v>
      </c>
      <c r="D96" s="1" t="s">
        <v>60</v>
      </c>
      <c r="G96" s="1">
        <v>2.2000000000000002</v>
      </c>
      <c r="I96" s="14" t="str">
        <f t="shared" si="8"/>
        <v xml:space="preserve">  </v>
      </c>
    </row>
    <row r="97" spans="3:9" x14ac:dyDescent="0.2">
      <c r="C97" s="44">
        <v>1230780</v>
      </c>
      <c r="D97" s="1" t="s">
        <v>61</v>
      </c>
      <c r="G97" s="1">
        <v>2.2000000000000002</v>
      </c>
      <c r="I97" s="14" t="str">
        <f t="shared" si="8"/>
        <v xml:space="preserve">  </v>
      </c>
    </row>
    <row r="98" spans="3:9" x14ac:dyDescent="0.2"/>
    <row r="99" spans="3:9" x14ac:dyDescent="0.2">
      <c r="G99" s="43" t="s">
        <v>64</v>
      </c>
    </row>
    <row r="100" spans="3:9" x14ac:dyDescent="0.2">
      <c r="C100" s="35" t="s">
        <v>65</v>
      </c>
      <c r="D100" s="1" t="s">
        <v>66</v>
      </c>
      <c r="G100" s="1">
        <v>16.09</v>
      </c>
      <c r="I100" s="14" t="str">
        <f t="shared" ref="I100" si="9">IF($I$8&gt;0,G100*(100%-$I$8),CLEAN("  "))</f>
        <v xml:space="preserve">  </v>
      </c>
    </row>
    <row r="101" spans="3:9" x14ac:dyDescent="0.2"/>
    <row r="102" spans="3:9" x14ac:dyDescent="0.2">
      <c r="C102" s="35" t="s">
        <v>67</v>
      </c>
      <c r="D102" s="1" t="s">
        <v>72</v>
      </c>
      <c r="G102" s="1">
        <v>17.97</v>
      </c>
      <c r="I102" s="14" t="str">
        <f t="shared" ref="I102" si="10">IF($I$8&gt;0,G102*(100%-$I$8),CLEAN("  "))</f>
        <v xml:space="preserve">  </v>
      </c>
    </row>
    <row r="103" spans="3:9" x14ac:dyDescent="0.2">
      <c r="I103" s="14"/>
    </row>
    <row r="104" spans="3:9" x14ac:dyDescent="0.2">
      <c r="C104" s="35" t="s">
        <v>70</v>
      </c>
      <c r="D104" s="1" t="s">
        <v>71</v>
      </c>
      <c r="G104" s="1">
        <v>8.76</v>
      </c>
      <c r="I104" s="14" t="str">
        <f t="shared" ref="I104" si="11">IF($I$8&gt;0,G104*(100%-$I$8),CLEAN("  "))</f>
        <v xml:space="preserve">  </v>
      </c>
    </row>
    <row r="105" spans="3:9" x14ac:dyDescent="0.2">
      <c r="I105" s="14"/>
    </row>
    <row r="106" spans="3:9" x14ac:dyDescent="0.2">
      <c r="G106" s="43" t="s">
        <v>62</v>
      </c>
    </row>
    <row r="107" spans="3:9" x14ac:dyDescent="0.2">
      <c r="C107" s="35" t="s">
        <v>68</v>
      </c>
      <c r="D107" s="1" t="s">
        <v>69</v>
      </c>
      <c r="G107" s="1">
        <v>1.49</v>
      </c>
      <c r="I107" s="14" t="str">
        <f t="shared" ref="I107" si="12">IF($I$8&gt;0,G107*(100%-$I$8),CLEAN("  "))</f>
        <v xml:space="preserve">  </v>
      </c>
    </row>
    <row r="108" spans="3:9" x14ac:dyDescent="0.2"/>
    <row r="109" spans="3:9" x14ac:dyDescent="0.2">
      <c r="I109" s="14"/>
    </row>
    <row r="110" spans="3:9" x14ac:dyDescent="0.2"/>
    <row r="111" spans="3:9" x14ac:dyDescent="0.2"/>
    <row r="112" spans="3:9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</sheetData>
  <sheetProtection algorithmName="SHA-512" hashValue="/X7KpcbW4qPubpTfBlaTKFQc9PF6iIFPIQjYNvSyB5x4f++FdmBuWemt297adaqbNU85MPRb89GbpufFq4XnKg==" saltValue="pzxB2/aGfvXnEdERDNMgDw==" spinCount="100000" sheet="1" objects="1" scenarios="1" selectLockedCells="1"/>
  <mergeCells count="7">
    <mergeCell ref="D8:G8"/>
    <mergeCell ref="D9:D10"/>
    <mergeCell ref="E9:E10"/>
    <mergeCell ref="A9:B10"/>
    <mergeCell ref="H9:H10"/>
    <mergeCell ref="F9:F10"/>
    <mergeCell ref="C9:C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95" fitToHeight="0" orientation="portrait" horizontalDpi="1200" verticalDpi="1200" r:id="rId2"/>
  <headerFooter alignWithMargins="0">
    <oddHeader xml:space="preserve">&amp;R              </oddHeader>
    <oddFooter>&amp;C&amp;P  /  &amp;N&amp;RHekamerk OÜ</oddFooter>
  </headerFooter>
  <rowBreaks count="1" manualBreakCount="1">
    <brk id="58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PUMBAD</vt:lpstr>
      <vt:lpstr>PUMBAD!Print_Titles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PUMBAD GRUNDFOS</dc:title>
  <dc:creator>HEKAMERK</dc:creator>
  <cp:lastModifiedBy>Margus Kaasik</cp:lastModifiedBy>
  <cp:lastPrinted>2020-06-10T07:12:35Z</cp:lastPrinted>
  <dcterms:created xsi:type="dcterms:W3CDTF">2006-05-06T16:38:56Z</dcterms:created>
  <dcterms:modified xsi:type="dcterms:W3CDTF">2020-06-10T07:22:27Z</dcterms:modified>
  <cp:category>HINNAKIRI</cp:category>
</cp:coreProperties>
</file>