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ailiserver\Dokumendid\Hinnakirjad\UUED HINNAKIRJAD\2021 HINNAKIRJAD\"/>
    </mc:Choice>
  </mc:AlternateContent>
  <bookViews>
    <workbookView xWindow="-120" yWindow="-120" windowWidth="29040" windowHeight="16440" tabRatio="330"/>
  </bookViews>
  <sheets>
    <sheet name="KIVIVILLAST ISOLATSIOONIMATID" sheetId="1" r:id="rId1"/>
  </sheets>
  <definedNames>
    <definedName name="_xlnm.Print_Area" localSheetId="0">'KIVIVILLAST ISOLATSIOONIMATID'!$A:$K</definedName>
    <definedName name="_xlnm.Print_Titles" localSheetId="0">'KIVIVILLAST ISOLATSIOONIMATID'!$9:$11</definedName>
  </definedNames>
  <calcPr calcId="181029"/>
</workbook>
</file>

<file path=xl/calcChain.xml><?xml version="1.0" encoding="utf-8"?>
<calcChain xmlns="http://schemas.openxmlformats.org/spreadsheetml/2006/main">
  <c r="K65" i="1" l="1"/>
  <c r="K69" i="1" l="1"/>
  <c r="K135" i="1" l="1"/>
  <c r="K68" i="1"/>
  <c r="K67" i="1"/>
  <c r="K66" i="1"/>
  <c r="K60" i="1"/>
  <c r="K58" i="1"/>
  <c r="K57" i="1"/>
  <c r="K56" i="1"/>
  <c r="K55" i="1"/>
  <c r="K54" i="1"/>
  <c r="K53" i="1"/>
  <c r="K49" i="1"/>
  <c r="K47" i="1"/>
  <c r="K42" i="1"/>
  <c r="K30" i="1"/>
  <c r="K46" i="1"/>
  <c r="K45" i="1"/>
  <c r="K44" i="1"/>
  <c r="K43" i="1"/>
  <c r="K41" i="1"/>
  <c r="K36" i="1"/>
  <c r="K28" i="1"/>
  <c r="K32" i="1"/>
  <c r="K34" i="1"/>
  <c r="K33" i="1"/>
  <c r="K31" i="1"/>
  <c r="K29" i="1"/>
  <c r="K23" i="1"/>
  <c r="K20" i="1"/>
  <c r="K18" i="1"/>
  <c r="K140" i="1"/>
  <c r="K141" i="1"/>
  <c r="K142" i="1"/>
  <c r="K143" i="1"/>
  <c r="K144" i="1"/>
  <c r="K149" i="1"/>
  <c r="K150" i="1"/>
  <c r="K151" i="1"/>
  <c r="K152" i="1"/>
  <c r="K153" i="1"/>
  <c r="K159" i="1"/>
  <c r="K160" i="1"/>
  <c r="K161" i="1"/>
  <c r="K162" i="1"/>
  <c r="K163" i="1"/>
  <c r="K139" i="1"/>
  <c r="K13" i="1"/>
  <c r="K19" i="1"/>
  <c r="K21" i="1"/>
</calcChain>
</file>

<file path=xl/sharedStrings.xml><?xml version="1.0" encoding="utf-8"?>
<sst xmlns="http://schemas.openxmlformats.org/spreadsheetml/2006/main" count="104" uniqueCount="64">
  <si>
    <t>TEL. 6776 300</t>
  </si>
  <si>
    <t>PIKKUS</t>
  </si>
  <si>
    <t>LAIUS</t>
  </si>
  <si>
    <t>PAKSUS</t>
  </si>
  <si>
    <t>PAKEND</t>
  </si>
  <si>
    <t>HIND</t>
  </si>
  <si>
    <t xml:space="preserve">HIND </t>
  </si>
  <si>
    <t>KM-TA</t>
  </si>
  <si>
    <t>LAMELLMATID ROCKWOOL</t>
  </si>
  <si>
    <t>10 m2</t>
  </si>
  <si>
    <t>8 m2</t>
  </si>
  <si>
    <t>4 m2</t>
  </si>
  <si>
    <t>5 m2</t>
  </si>
  <si>
    <t>2,5 m2</t>
  </si>
  <si>
    <t>VÕRKMATID 80 ROCKWOOL</t>
  </si>
  <si>
    <t>3 m2</t>
  </si>
  <si>
    <t>2,0 m2</t>
  </si>
  <si>
    <t>VÕRKMATT 100VM PAROC</t>
  </si>
  <si>
    <t>Ventilatsioonikanalite tuleisolatsioon</t>
  </si>
  <si>
    <t>Ventilatsioonikanalite tuleisolatsioon, suitsukäikude isolatsioon</t>
  </si>
  <si>
    <t>6 m2</t>
  </si>
  <si>
    <t>VÕRKMATT 80VM PAROC</t>
  </si>
  <si>
    <t>VÕRKMATT ALUMIINIUMFOOLIUMIGA 80ACVM PAROC</t>
  </si>
  <si>
    <t>LAMELLMATT ALUMIINIUMFOOLIUMIGA LAM PAROC</t>
  </si>
  <si>
    <t>mm</t>
  </si>
  <si>
    <t>VÕRKMATID ALUMIINIUMFOOLIUMIGA 80 ROCKWOOL</t>
  </si>
  <si>
    <t>Tihedus 36kg/m³, soojusjuhtivustegur λ10=0,039 W/mK</t>
  </si>
  <si>
    <t>Maks. kasutustemperatuur 750°C</t>
  </si>
  <si>
    <t>Tihedus 80kg/m³, soojusjuhtivustegur λ10=0,033 W/mK</t>
  </si>
  <si>
    <r>
      <t>Maks. kasutustemperatuur 250</t>
    </r>
    <r>
      <rPr>
        <sz val="12"/>
        <rFont val="Verdana"/>
        <family val="2"/>
        <charset val="186"/>
      </rPr>
      <t>°C, kattekihil +80°C</t>
    </r>
  </si>
  <si>
    <t>pakk</t>
  </si>
  <si>
    <t/>
  </si>
  <si>
    <t>4,5 m²</t>
  </si>
  <si>
    <t>6,5 m²</t>
  </si>
  <si>
    <t>4,0 m²</t>
  </si>
  <si>
    <t>Tuletundlikkusklass A1-s1, d0</t>
  </si>
  <si>
    <t>2,5 m²</t>
  </si>
  <si>
    <t>10,0 m²</t>
  </si>
  <si>
    <t>8,0 m²</t>
  </si>
  <si>
    <t>6,0 m²</t>
  </si>
  <si>
    <t>5,0 m²</t>
  </si>
  <si>
    <t>3,0 m²</t>
  </si>
  <si>
    <t xml:space="preserve">Tuletundlikkusklass A1, maks. kasutustemperatuur +640 °C </t>
  </si>
  <si>
    <t xml:space="preserve">Tuletundlikkusklass A1, maks. kasutustemperatuur +660 °C </t>
  </si>
  <si>
    <t>Maks. kasutustemperatuur +250 °C, kattekihil +80 °C</t>
  </si>
  <si>
    <t>info@hekamerk.ee</t>
  </si>
  <si>
    <t>VENTILATSIOONIMATT ALUM.FOOLIUMIGA 35 AIM PAROC</t>
  </si>
  <si>
    <t>2,0 m²</t>
  </si>
  <si>
    <t>3,5 m²</t>
  </si>
  <si>
    <t>HEKAMERK OÜ</t>
  </si>
  <si>
    <t>HINNAKIRI</t>
  </si>
  <si>
    <t xml:space="preserve">Tuletundlikkusklass A1,s1,d0, maks. kasutustemperatuur +640°C </t>
  </si>
  <si>
    <t>KIVIVILLAST ISOLATSIOONIMATID</t>
  </si>
  <si>
    <t>7.02</t>
  </si>
  <si>
    <t>KOOD</t>
  </si>
  <si>
    <t>MÕÕDUD</t>
  </si>
  <si>
    <t>PARTNERI SOODUSTUS:</t>
  </si>
  <si>
    <t>Tihedus 35kg/m³, soojusjuhtivustegur λ10=0,039 W/m²K (10 °C)</t>
  </si>
  <si>
    <t>Tihedus 35kg/m³, soojusjuhtivustegur λ10=0,038 W/m²K (10 °C)</t>
  </si>
  <si>
    <t>Tihedus 100kg/m³, soojusjuhtivustegur λ10=0,039 W/m²K (10 °C)</t>
  </si>
  <si>
    <t>Tihedus 80kg/m³, soojusjuhtivustegur λ10=0,036 W/m²K (10 °C)</t>
  </si>
  <si>
    <t>7,0 m²</t>
  </si>
  <si>
    <t>LEIVA 4, 12618 TALLINN</t>
  </si>
  <si>
    <t>JAANUAR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</si>
</sst>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  <family val="2"/>
      <charset val="186"/>
    </font>
    <font>
      <sz val="10"/>
      <name val="Verdana"/>
      <family val="2"/>
      <charset val="186"/>
    </font>
    <font>
      <b/>
      <sz val="14"/>
      <name val="Verdana"/>
      <family val="2"/>
      <charset val="186"/>
    </font>
    <font>
      <u/>
      <sz val="10"/>
      <color indexed="12"/>
      <name val="Arial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b/>
      <sz val="10"/>
      <name val="Arial"/>
      <family val="2"/>
      <charset val="186"/>
    </font>
    <font>
      <b/>
      <sz val="10"/>
      <color indexed="12"/>
      <name val="Verdana"/>
      <family val="2"/>
      <charset val="186"/>
    </font>
    <font>
      <sz val="10"/>
      <name val="Verdana"/>
      <family val="2"/>
      <charset val="1"/>
    </font>
    <font>
      <b/>
      <sz val="12"/>
      <name val="Verdana"/>
      <family val="2"/>
      <charset val="1"/>
    </font>
    <font>
      <sz val="11"/>
      <name val="Verdana"/>
      <family val="2"/>
      <charset val="1"/>
    </font>
    <font>
      <sz val="12"/>
      <name val="Verdana"/>
      <family val="2"/>
      <charset val="186"/>
    </font>
    <font>
      <sz val="9"/>
      <color indexed="63"/>
      <name val="Arial"/>
      <family val="2"/>
      <charset val="186"/>
    </font>
    <font>
      <u/>
      <sz val="9"/>
      <color indexed="21"/>
      <name val="Arial"/>
      <family val="2"/>
      <charset val="186"/>
    </font>
    <font>
      <sz val="8"/>
      <name val="Arial"/>
      <family val="2"/>
      <charset val="186"/>
    </font>
    <font>
      <sz val="10"/>
      <color indexed="9"/>
      <name val="Verdana"/>
      <family val="2"/>
      <charset val="186"/>
    </font>
    <font>
      <sz val="10"/>
      <color indexed="9"/>
      <name val="Verdana"/>
      <family val="2"/>
      <charset val="1"/>
    </font>
    <font>
      <sz val="11"/>
      <color indexed="9"/>
      <name val="Verdana"/>
      <family val="2"/>
      <charset val="1"/>
    </font>
    <font>
      <b/>
      <sz val="11"/>
      <color indexed="12"/>
      <name val="Verdana"/>
      <family val="2"/>
      <charset val="1"/>
    </font>
    <font>
      <sz val="8"/>
      <color indexed="8"/>
      <name val="Verdana"/>
      <family val="2"/>
      <charset val="186"/>
    </font>
    <font>
      <u/>
      <sz val="10"/>
      <color indexed="12"/>
      <name val="Verdana"/>
      <family val="2"/>
      <charset val="186"/>
    </font>
    <font>
      <b/>
      <sz val="14"/>
      <name val="Verdana"/>
      <family val="2"/>
    </font>
    <font>
      <sz val="10"/>
      <name val="Verdana"/>
      <family val="2"/>
    </font>
    <font>
      <b/>
      <sz val="16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2" fontId="10" fillId="0" borderId="0" xfId="0" applyNumberFormat="1" applyFont="1" applyAlignment="1" applyProtection="1">
      <alignment horizontal="center"/>
      <protection hidden="1"/>
    </xf>
    <xf numFmtId="9" fontId="7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2" fontId="1" fillId="0" borderId="0" xfId="0" applyNumberFormat="1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2" fontId="6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2" fontId="5" fillId="0" borderId="0" xfId="0" applyNumberFormat="1" applyFont="1" applyAlignment="1" applyProtection="1">
      <alignment horizontal="center"/>
      <protection hidden="1"/>
    </xf>
    <xf numFmtId="0" fontId="11" fillId="0" borderId="0" xfId="0" applyFont="1" applyProtection="1">
      <protection hidden="1"/>
    </xf>
    <xf numFmtId="0" fontId="12" fillId="0" borderId="0" xfId="0" applyFont="1" applyProtection="1">
      <protection hidden="1"/>
    </xf>
    <xf numFmtId="0" fontId="13" fillId="0" borderId="0" xfId="0" applyFont="1" applyProtection="1">
      <protection hidden="1"/>
    </xf>
    <xf numFmtId="0" fontId="13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2" fontId="11" fillId="0" borderId="0" xfId="0" applyNumberFormat="1" applyFont="1" applyAlignment="1" applyProtection="1">
      <alignment horizontal="center"/>
      <protection hidden="1"/>
    </xf>
    <xf numFmtId="0" fontId="18" fillId="0" borderId="0" xfId="0" applyFont="1" applyAlignment="1" applyProtection="1">
      <alignment horizontal="center"/>
      <protection hidden="1"/>
    </xf>
    <xf numFmtId="2" fontId="19" fillId="0" borderId="0" xfId="0" applyNumberFormat="1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19" fillId="0" borderId="0" xfId="0" applyFont="1" applyProtection="1">
      <protection hidden="1"/>
    </xf>
    <xf numFmtId="2" fontId="13" fillId="0" borderId="0" xfId="0" applyNumberFormat="1" applyFont="1" applyAlignment="1" applyProtection="1">
      <alignment horizontal="center"/>
      <protection hidden="1"/>
    </xf>
    <xf numFmtId="2" fontId="21" fillId="0" borderId="0" xfId="0" applyNumberFormat="1" applyFont="1" applyAlignment="1" applyProtection="1">
      <alignment horizontal="center"/>
      <protection hidden="1"/>
    </xf>
    <xf numFmtId="0" fontId="13" fillId="0" borderId="0" xfId="0" applyFont="1" applyProtection="1">
      <protection locked="0"/>
    </xf>
    <xf numFmtId="0" fontId="13" fillId="0" borderId="0" xfId="0" applyFont="1"/>
    <xf numFmtId="0" fontId="22" fillId="0" borderId="0" xfId="0" applyFont="1"/>
    <xf numFmtId="0" fontId="3" fillId="0" borderId="0" xfId="1" applyAlignment="1" applyProtection="1">
      <alignment horizontal="center"/>
      <protection locked="0"/>
    </xf>
    <xf numFmtId="2" fontId="1" fillId="0" borderId="0" xfId="0" applyNumberFormat="1" applyFont="1"/>
    <xf numFmtId="49" fontId="2" fillId="0" borderId="0" xfId="0" applyNumberFormat="1" applyFont="1" applyAlignment="1" applyProtection="1">
      <alignment horizontal="right"/>
      <protection hidden="1"/>
    </xf>
    <xf numFmtId="0" fontId="24" fillId="0" borderId="0" xfId="0" applyFont="1" applyProtection="1">
      <protection hidden="1"/>
    </xf>
    <xf numFmtId="0" fontId="25" fillId="0" borderId="0" xfId="0" applyFont="1" applyProtection="1">
      <protection hidden="1"/>
    </xf>
    <xf numFmtId="0" fontId="23" fillId="0" borderId="0" xfId="1" applyFont="1" applyAlignment="1" applyProtection="1">
      <alignment horizontal="center"/>
      <protection hidden="1"/>
    </xf>
    <xf numFmtId="0" fontId="26" fillId="0" borderId="0" xfId="0" applyFont="1" applyProtection="1">
      <protection hidden="1"/>
    </xf>
    <xf numFmtId="0" fontId="0" fillId="0" borderId="4" xfId="0" applyBorder="1" applyProtection="1">
      <protection hidden="1"/>
    </xf>
    <xf numFmtId="2" fontId="5" fillId="0" borderId="4" xfId="0" applyNumberFormat="1" applyFont="1" applyBorder="1" applyAlignment="1" applyProtection="1">
      <alignment horizontal="center"/>
      <protection hidden="1"/>
    </xf>
    <xf numFmtId="2" fontId="5" fillId="0" borderId="5" xfId="0" applyNumberFormat="1" applyFont="1" applyBorder="1" applyAlignment="1" applyProtection="1">
      <alignment horizontal="center"/>
      <protection hidden="1"/>
    </xf>
    <xf numFmtId="0" fontId="0" fillId="0" borderId="8" xfId="0" applyBorder="1" applyProtection="1">
      <protection hidden="1"/>
    </xf>
    <xf numFmtId="2" fontId="5" fillId="0" borderId="8" xfId="0" applyNumberFormat="1" applyFont="1" applyBorder="1" applyAlignment="1" applyProtection="1">
      <alignment horizontal="center"/>
      <protection hidden="1"/>
    </xf>
    <xf numFmtId="2" fontId="5" fillId="0" borderId="9" xfId="0" applyNumberFormat="1" applyFont="1" applyBorder="1" applyAlignment="1" applyProtection="1">
      <alignment horizontal="center"/>
      <protection hidden="1"/>
    </xf>
    <xf numFmtId="49" fontId="26" fillId="0" borderId="0" xfId="0" applyNumberFormat="1" applyFont="1" applyAlignment="1" applyProtection="1">
      <alignment horizontal="right"/>
      <protection hidden="1"/>
    </xf>
    <xf numFmtId="0" fontId="12" fillId="0" borderId="0" xfId="0" applyFont="1" applyProtection="1">
      <protection hidden="1"/>
    </xf>
    <xf numFmtId="0" fontId="8" fillId="0" borderId="0" xfId="0" applyFont="1" applyAlignment="1" applyProtection="1">
      <alignment horizontal="right" vertical="center"/>
      <protection hidden="1"/>
    </xf>
    <xf numFmtId="0" fontId="5" fillId="0" borderId="2" xfId="0" applyFont="1" applyBorder="1" applyProtection="1">
      <protection hidden="1"/>
    </xf>
    <xf numFmtId="0" fontId="5" fillId="0" borderId="3" xfId="0" applyFont="1" applyBorder="1" applyProtection="1">
      <protection hidden="1"/>
    </xf>
    <xf numFmtId="0" fontId="5" fillId="0" borderId="6" xfId="0" applyFont="1" applyBorder="1" applyProtection="1">
      <protection hidden="1"/>
    </xf>
    <xf numFmtId="0" fontId="5" fillId="0" borderId="7" xfId="0" applyFont="1" applyBorder="1" applyProtection="1"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2" fontId="5" fillId="0" borderId="3" xfId="0" applyNumberFormat="1" applyFont="1" applyBorder="1" applyAlignment="1" applyProtection="1">
      <alignment horizontal="center"/>
      <protection hidden="1"/>
    </xf>
    <xf numFmtId="2" fontId="5" fillId="0" borderId="7" xfId="0" applyNumberFormat="1" applyFont="1" applyBorder="1" applyAlignment="1" applyProtection="1">
      <alignment horizont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hekamerk.ee/" TargetMode="External"/><Relationship Id="rId3" Type="http://schemas.openxmlformats.org/officeDocument/2006/relationships/image" Target="../media/image3.emf"/><Relationship Id="rId7" Type="http://schemas.openxmlformats.org/officeDocument/2006/relationships/image" Target="../media/image7.jpeg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9525</xdr:rowOff>
    </xdr:from>
    <xdr:to>
      <xdr:col>1</xdr:col>
      <xdr:colOff>257175</xdr:colOff>
      <xdr:row>143</xdr:row>
      <xdr:rowOff>152400</xdr:rowOff>
    </xdr:to>
    <xdr:pic>
      <xdr:nvPicPr>
        <xdr:cNvPr id="1731" name="Graphics 1">
          <a:extLst>
            <a:ext uri="{FF2B5EF4-FFF2-40B4-BE49-F238E27FC236}">
              <a16:creationId xmlns:a16="http://schemas.microsoft.com/office/drawing/2014/main" xmlns="" id="{47CAAFD2-85F5-48B6-A249-C750D088B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682" t="2052" r="19499" b="7651"/>
        <a:stretch>
          <a:fillRect/>
        </a:stretch>
      </xdr:blipFill>
      <xdr:spPr bwMode="auto">
        <a:xfrm>
          <a:off x="180975" y="21116925"/>
          <a:ext cx="762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147</xdr:row>
      <xdr:rowOff>9525</xdr:rowOff>
    </xdr:from>
    <xdr:to>
      <xdr:col>1</xdr:col>
      <xdr:colOff>457200</xdr:colOff>
      <xdr:row>153</xdr:row>
      <xdr:rowOff>95250</xdr:rowOff>
    </xdr:to>
    <xdr:pic>
      <xdr:nvPicPr>
        <xdr:cNvPr id="1732" name="Graphics 2">
          <a:extLst>
            <a:ext uri="{FF2B5EF4-FFF2-40B4-BE49-F238E27FC236}">
              <a16:creationId xmlns:a16="http://schemas.microsoft.com/office/drawing/2014/main" xmlns="" id="{06E5590F-DA0A-4750-A3B6-7517B51AD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99" r="5746"/>
        <a:stretch>
          <a:fillRect/>
        </a:stretch>
      </xdr:blipFill>
      <xdr:spPr bwMode="auto">
        <a:xfrm>
          <a:off x="381000" y="21116925"/>
          <a:ext cx="762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157</xdr:row>
      <xdr:rowOff>0</xdr:rowOff>
    </xdr:from>
    <xdr:to>
      <xdr:col>1</xdr:col>
      <xdr:colOff>361950</xdr:colOff>
      <xdr:row>163</xdr:row>
      <xdr:rowOff>57150</xdr:rowOff>
    </xdr:to>
    <xdr:pic>
      <xdr:nvPicPr>
        <xdr:cNvPr id="1733" name="Graphics 3">
          <a:extLst>
            <a:ext uri="{FF2B5EF4-FFF2-40B4-BE49-F238E27FC236}">
              <a16:creationId xmlns:a16="http://schemas.microsoft.com/office/drawing/2014/main" xmlns="" id="{45F32187-9177-4893-AA7B-A84413743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638" r="19408" b="3519"/>
        <a:stretch>
          <a:fillRect/>
        </a:stretch>
      </xdr:blipFill>
      <xdr:spPr bwMode="auto">
        <a:xfrm>
          <a:off x="400050" y="211169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65</xdr:row>
      <xdr:rowOff>0</xdr:rowOff>
    </xdr:from>
    <xdr:to>
      <xdr:col>1</xdr:col>
      <xdr:colOff>513229</xdr:colOff>
      <xdr:row>69</xdr:row>
      <xdr:rowOff>123825</xdr:rowOff>
    </xdr:to>
    <xdr:pic>
      <xdr:nvPicPr>
        <xdr:cNvPr id="1734" name="Picture 10" descr="http://www.paroc.ee/lahendused-ja-tooted/tooted/pages/hvac-vorkmatid-/~/media/Images/Products/PAROC-Hvac-Fire-Mat-AluCoat-3183104.ashx?mw=180">
          <a:extLst>
            <a:ext uri="{FF2B5EF4-FFF2-40B4-BE49-F238E27FC236}">
              <a16:creationId xmlns:a16="http://schemas.microsoft.com/office/drawing/2014/main" xmlns="" id="{CC3237B1-79CD-4CA1-A541-D095BADB5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11887200"/>
          <a:ext cx="8477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52</xdr:row>
      <xdr:rowOff>47625</xdr:rowOff>
    </xdr:from>
    <xdr:to>
      <xdr:col>1</xdr:col>
      <xdr:colOff>541804</xdr:colOff>
      <xdr:row>57</xdr:row>
      <xdr:rowOff>114300</xdr:rowOff>
    </xdr:to>
    <xdr:pic>
      <xdr:nvPicPr>
        <xdr:cNvPr id="1735" name="Picture 11" descr="http://www.paroc.ee/lahendused-ja-tooted/tooted/pages/toostuslikud-vorkmatid-/~/media/Images/Products/PAROC-Pro-Wired-Mat-80-3183045.ashx?mw=180">
          <a:extLst>
            <a:ext uri="{FF2B5EF4-FFF2-40B4-BE49-F238E27FC236}">
              <a16:creationId xmlns:a16="http://schemas.microsoft.com/office/drawing/2014/main" xmlns="" id="{3A7D506C-31D7-4121-AB98-ED4925106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8715375"/>
          <a:ext cx="8763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248772</xdr:colOff>
      <xdr:row>40</xdr:row>
      <xdr:rowOff>74519</xdr:rowOff>
    </xdr:from>
    <xdr:to>
      <xdr:col>1</xdr:col>
      <xdr:colOff>523876</xdr:colOff>
      <xdr:row>45</xdr:row>
      <xdr:rowOff>145676</xdr:rowOff>
    </xdr:to>
    <xdr:pic>
      <xdr:nvPicPr>
        <xdr:cNvPr id="1736" name="Picture 12" descr="http://www.paroc.ee/lahendused-ja-tooted/tooted/pages/toostuslikud-vorkmatid-/~/media/Images/Products/PAROC-Pro-Wired-Mat-80-3183045.ashx?mw=180">
          <a:extLst>
            <a:ext uri="{FF2B5EF4-FFF2-40B4-BE49-F238E27FC236}">
              <a16:creationId xmlns:a16="http://schemas.microsoft.com/office/drawing/2014/main" xmlns="" id="{1FCF6E51-062B-4C71-9F64-DCB1DCCFE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772" y="7302313"/>
          <a:ext cx="869016" cy="855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27</xdr:row>
      <xdr:rowOff>38100</xdr:rowOff>
    </xdr:from>
    <xdr:to>
      <xdr:col>1</xdr:col>
      <xdr:colOff>541804</xdr:colOff>
      <xdr:row>33</xdr:row>
      <xdr:rowOff>66675</xdr:rowOff>
    </xdr:to>
    <xdr:pic>
      <xdr:nvPicPr>
        <xdr:cNvPr id="1737" name="Picture 13" descr="http://www.paroc.ee/lahendused-ja-tooted/tooted/pages/lamellmatid/~/media/Images/Products/PAROC-Hvac-Lamella-Mat-AluCoat-3183157.ashx?mw=180">
          <a:extLst>
            <a:ext uri="{FF2B5EF4-FFF2-40B4-BE49-F238E27FC236}">
              <a16:creationId xmlns:a16="http://schemas.microsoft.com/office/drawing/2014/main" xmlns="" id="{2CAC01BE-D895-4FC2-92D0-A974C42C0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4800600"/>
          <a:ext cx="10001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272303</xdr:colOff>
      <xdr:row>16</xdr:row>
      <xdr:rowOff>41462</xdr:rowOff>
    </xdr:from>
    <xdr:to>
      <xdr:col>1</xdr:col>
      <xdr:colOff>490257</xdr:colOff>
      <xdr:row>21</xdr:row>
      <xdr:rowOff>38100</xdr:rowOff>
    </xdr:to>
    <xdr:pic>
      <xdr:nvPicPr>
        <xdr:cNvPr id="1738" name="Picture 14" descr="http://www.paroc.ee/lahendused-ja-tooted/tooted/pages/hvac-kivivillamatid-/~/media/Images/Products/PAROC-Hvac-Mat-AluCoat-3183239.ashx?mw=180">
          <a:extLst>
            <a:ext uri="{FF2B5EF4-FFF2-40B4-BE49-F238E27FC236}">
              <a16:creationId xmlns:a16="http://schemas.microsoft.com/office/drawing/2014/main" xmlns="" id="{75FFBE26-EDEB-4509-8817-4DC26F9F2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303" y="3067050"/>
          <a:ext cx="811866" cy="80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11207</xdr:colOff>
      <xdr:row>1</xdr:row>
      <xdr:rowOff>89646</xdr:rowOff>
    </xdr:from>
    <xdr:to>
      <xdr:col>10</xdr:col>
      <xdr:colOff>381561</xdr:colOff>
      <xdr:row>3</xdr:row>
      <xdr:rowOff>108696</xdr:rowOff>
    </xdr:to>
    <xdr:pic>
      <xdr:nvPicPr>
        <xdr:cNvPr id="11" name="Picture 1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146AB686-FD33-46A9-B71B-FA0314BAAA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3560" y="313764"/>
          <a:ext cx="1165972" cy="332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14"/>
  <sheetViews>
    <sheetView showGridLines="0" tabSelected="1" zoomScale="85" zoomScaleNormal="85" workbookViewId="0">
      <pane ySplit="11" topLeftCell="A12" activePane="bottomLeft" state="frozenSplit"/>
      <selection pane="bottomLeft" activeCell="K8" sqref="K8"/>
    </sheetView>
  </sheetViews>
  <sheetFormatPr defaultColWidth="0" defaultRowHeight="12.75" zeroHeight="1" x14ac:dyDescent="0.2"/>
  <cols>
    <col min="1" max="3" width="8.85546875" style="10" customWidth="1"/>
    <col min="4" max="4" width="9.7109375" style="11" customWidth="1"/>
    <col min="5" max="5" width="9.5703125" style="10" customWidth="1"/>
    <col min="6" max="6" width="11" style="11" customWidth="1"/>
    <col min="7" max="7" width="10.28515625" style="11" customWidth="1"/>
    <col min="8" max="8" width="1.28515625" style="12" customWidth="1"/>
    <col min="9" max="9" width="8.85546875" style="10" customWidth="1"/>
    <col min="10" max="10" width="1.7109375" style="10" customWidth="1"/>
    <col min="11" max="11" width="11" style="10" customWidth="1"/>
    <col min="12" max="12" width="8.85546875" style="7" customWidth="1"/>
    <col min="13" max="13" width="9.140625" style="7" hidden="1" customWidth="1"/>
    <col min="14" max="16384" width="0" style="1" hidden="1"/>
  </cols>
  <sheetData>
    <row r="1" spans="1:13" ht="18" x14ac:dyDescent="0.25">
      <c r="A1" s="50" t="s">
        <v>49</v>
      </c>
      <c r="B1" s="51"/>
      <c r="C1" s="51"/>
      <c r="D1" s="51"/>
      <c r="K1" s="49" t="s">
        <v>53</v>
      </c>
    </row>
    <row r="2" spans="1:13" x14ac:dyDescent="0.2">
      <c r="A2" s="51" t="s">
        <v>62</v>
      </c>
      <c r="B2" s="51"/>
      <c r="C2" s="51"/>
      <c r="D2" s="51"/>
    </row>
    <row r="3" spans="1:13" x14ac:dyDescent="0.2">
      <c r="A3" s="51" t="s">
        <v>0</v>
      </c>
      <c r="B3" s="51"/>
      <c r="C3" s="51"/>
      <c r="D3" s="52" t="s">
        <v>45</v>
      </c>
      <c r="F3" s="47"/>
    </row>
    <row r="4" spans="1:13" x14ac:dyDescent="0.2"/>
    <row r="5" spans="1:13" ht="21" customHeight="1" x14ac:dyDescent="0.25">
      <c r="A5" s="53" t="s">
        <v>50</v>
      </c>
      <c r="B5" s="53"/>
      <c r="C5" s="53"/>
      <c r="D5" s="53"/>
      <c r="E5" s="53"/>
      <c r="F5" s="60" t="s">
        <v>63</v>
      </c>
      <c r="G5" s="60"/>
      <c r="H5" s="60"/>
      <c r="I5" s="60"/>
      <c r="J5" s="60"/>
      <c r="K5" s="60"/>
    </row>
    <row r="6" spans="1:13" ht="6.75" customHeight="1" x14ac:dyDescent="0.25">
      <c r="E6" s="13"/>
    </row>
    <row r="7" spans="1:13" s="2" customFormat="1" ht="28.5" customHeight="1" thickBot="1" x14ac:dyDescent="0.25">
      <c r="A7" s="14" t="s">
        <v>52</v>
      </c>
      <c r="B7" s="14"/>
      <c r="C7" s="14"/>
      <c r="D7" s="16"/>
      <c r="E7" s="17"/>
      <c r="F7" s="18"/>
      <c r="G7" s="18"/>
      <c r="H7" s="19"/>
      <c r="I7" s="20"/>
      <c r="J7" s="15"/>
      <c r="K7" s="15"/>
      <c r="L7" s="3"/>
      <c r="M7" s="3"/>
    </row>
    <row r="8" spans="1:13" s="2" customFormat="1" ht="20.25" customHeight="1" thickBot="1" x14ac:dyDescent="0.25">
      <c r="A8" s="21"/>
      <c r="B8" s="21"/>
      <c r="C8" s="21"/>
      <c r="D8" s="22"/>
      <c r="E8" s="62" t="s">
        <v>56</v>
      </c>
      <c r="F8" s="62"/>
      <c r="G8" s="62"/>
      <c r="H8" s="62"/>
      <c r="I8" s="62"/>
      <c r="J8" s="25"/>
      <c r="K8" s="6">
        <v>0</v>
      </c>
      <c r="L8" s="3"/>
      <c r="M8" s="3"/>
    </row>
    <row r="9" spans="1:13" ht="12.75" customHeight="1" thickBot="1" x14ac:dyDescent="0.25">
      <c r="A9" s="63"/>
      <c r="B9" s="64"/>
      <c r="C9" s="67" t="s">
        <v>54</v>
      </c>
      <c r="D9" s="67" t="s">
        <v>1</v>
      </c>
      <c r="E9" s="67" t="s">
        <v>2</v>
      </c>
      <c r="F9" s="67" t="s">
        <v>3</v>
      </c>
      <c r="G9" s="67" t="s">
        <v>4</v>
      </c>
      <c r="H9" s="54"/>
      <c r="I9" s="55" t="s">
        <v>5</v>
      </c>
      <c r="J9" s="69"/>
      <c r="K9" s="56" t="s">
        <v>6</v>
      </c>
    </row>
    <row r="10" spans="1:13" ht="12.75" customHeight="1" thickBot="1" x14ac:dyDescent="0.25">
      <c r="A10" s="65"/>
      <c r="B10" s="66"/>
      <c r="C10" s="68"/>
      <c r="D10" s="68"/>
      <c r="E10" s="68"/>
      <c r="F10" s="68"/>
      <c r="G10" s="68"/>
      <c r="H10" s="57"/>
      <c r="I10" s="58" t="s">
        <v>7</v>
      </c>
      <c r="J10" s="70"/>
      <c r="K10" s="59" t="s">
        <v>7</v>
      </c>
    </row>
    <row r="11" spans="1:13" ht="12.75" customHeight="1" x14ac:dyDescent="0.2">
      <c r="A11" s="26"/>
      <c r="B11" s="23" t="s">
        <v>55</v>
      </c>
      <c r="C11" s="23"/>
      <c r="D11" s="27" t="s">
        <v>24</v>
      </c>
      <c r="E11" s="27" t="s">
        <v>24</v>
      </c>
      <c r="F11" s="27" t="s">
        <v>24</v>
      </c>
      <c r="G11" s="28"/>
      <c r="H11" s="29"/>
      <c r="I11" s="30" t="s">
        <v>30</v>
      </c>
      <c r="J11" s="30"/>
      <c r="K11" s="30" t="s">
        <v>30</v>
      </c>
    </row>
    <row r="12" spans="1:13" ht="12" customHeight="1" x14ac:dyDescent="0.2">
      <c r="A12" s="26"/>
      <c r="E12" s="11"/>
      <c r="J12" s="5"/>
    </row>
    <row r="13" spans="1:13" ht="15" x14ac:dyDescent="0.2">
      <c r="A13" s="61" t="s">
        <v>46</v>
      </c>
      <c r="B13" s="61"/>
      <c r="C13" s="61"/>
      <c r="D13" s="61"/>
      <c r="E13" s="61"/>
      <c r="F13" s="61"/>
      <c r="G13" s="61"/>
      <c r="H13" s="61"/>
      <c r="I13" s="61"/>
      <c r="J13" s="61"/>
      <c r="K13" s="61" t="str">
        <f t="shared" ref="K13:K21" si="0">IF($K$8&gt;0,I13*(100%-$K$8),CLEAN("  "))</f>
        <v xml:space="preserve">  </v>
      </c>
    </row>
    <row r="14" spans="1:13" s="45" customFormat="1" ht="14.25" x14ac:dyDescent="0.2">
      <c r="A14" s="33" t="s">
        <v>57</v>
      </c>
      <c r="B14" s="33"/>
      <c r="C14" s="33"/>
      <c r="D14" s="34"/>
      <c r="E14" s="33"/>
      <c r="F14" s="34"/>
      <c r="G14" s="34"/>
      <c r="H14" s="42"/>
      <c r="I14" s="33"/>
      <c r="J14" s="33"/>
      <c r="K14" s="43"/>
      <c r="L14" s="44"/>
      <c r="M14" s="44"/>
    </row>
    <row r="15" spans="1:13" s="45" customFormat="1" ht="14.25" x14ac:dyDescent="0.2">
      <c r="A15" s="33" t="s">
        <v>35</v>
      </c>
      <c r="B15" s="33"/>
      <c r="C15" s="33"/>
      <c r="D15" s="34"/>
      <c r="E15" s="33"/>
      <c r="F15" s="34"/>
      <c r="G15" s="34"/>
      <c r="H15" s="42"/>
      <c r="I15" s="33"/>
      <c r="J15" s="33"/>
      <c r="K15" s="43"/>
      <c r="L15" s="44"/>
      <c r="M15" s="44"/>
    </row>
    <row r="16" spans="1:13" s="45" customFormat="1" ht="14.25" x14ac:dyDescent="0.2">
      <c r="A16" s="33" t="s">
        <v>44</v>
      </c>
      <c r="B16" s="33"/>
      <c r="C16" s="33"/>
      <c r="D16" s="34"/>
      <c r="E16" s="33"/>
      <c r="F16" s="34"/>
      <c r="G16" s="34"/>
      <c r="H16" s="42"/>
      <c r="I16" s="33"/>
      <c r="J16" s="33"/>
      <c r="K16" s="43"/>
      <c r="L16" s="44"/>
      <c r="M16" s="44"/>
    </row>
    <row r="17" spans="1:16" s="45" customFormat="1" ht="14.25" x14ac:dyDescent="0.2">
      <c r="A17" s="33"/>
      <c r="B17" s="33"/>
      <c r="C17" s="33"/>
      <c r="D17" s="34"/>
      <c r="E17" s="33"/>
      <c r="F17" s="34"/>
      <c r="G17" s="34"/>
      <c r="H17" s="42"/>
      <c r="I17" s="33"/>
      <c r="J17" s="33"/>
      <c r="K17" s="43"/>
      <c r="L17" s="44"/>
      <c r="M17" s="44"/>
    </row>
    <row r="18" spans="1:16" ht="12.75" customHeight="1" x14ac:dyDescent="0.2">
      <c r="A18"/>
      <c r="D18" s="11">
        <v>8000</v>
      </c>
      <c r="E18" s="11">
        <v>900</v>
      </c>
      <c r="F18" s="11">
        <v>30</v>
      </c>
      <c r="G18" s="11" t="s">
        <v>38</v>
      </c>
      <c r="I18" s="36">
        <v>54.297872340425535</v>
      </c>
      <c r="J18" s="37"/>
      <c r="K18" s="5" t="str">
        <f t="shared" si="0"/>
        <v xml:space="preserve">  </v>
      </c>
      <c r="O18" s="46"/>
      <c r="P18" s="48"/>
    </row>
    <row r="19" spans="1:16" ht="12.75" customHeight="1" x14ac:dyDescent="0.2">
      <c r="D19" s="11">
        <v>7250</v>
      </c>
      <c r="E19" s="11">
        <v>900</v>
      </c>
      <c r="F19" s="11">
        <v>50</v>
      </c>
      <c r="G19" s="11" t="s">
        <v>61</v>
      </c>
      <c r="I19" s="36">
        <v>55.478723404255319</v>
      </c>
      <c r="J19" s="37"/>
      <c r="K19" s="5" t="str">
        <f t="shared" si="0"/>
        <v xml:space="preserve">  </v>
      </c>
      <c r="P19" s="48"/>
    </row>
    <row r="20" spans="1:16" x14ac:dyDescent="0.2">
      <c r="D20" s="11">
        <v>5560</v>
      </c>
      <c r="E20" s="11">
        <v>900</v>
      </c>
      <c r="F20" s="11">
        <v>80</v>
      </c>
      <c r="G20" s="11" t="s">
        <v>40</v>
      </c>
      <c r="I20" s="36">
        <v>51.585106382978729</v>
      </c>
      <c r="J20" s="37"/>
      <c r="K20" s="5" t="str">
        <f t="shared" si="0"/>
        <v xml:space="preserve">  </v>
      </c>
      <c r="P20" s="48"/>
    </row>
    <row r="21" spans="1:16" x14ac:dyDescent="0.2">
      <c r="D21" s="11">
        <v>4450</v>
      </c>
      <c r="E21" s="11">
        <v>900</v>
      </c>
      <c r="F21" s="11">
        <v>100</v>
      </c>
      <c r="G21" s="11" t="s">
        <v>34</v>
      </c>
      <c r="I21" s="36">
        <v>47.893617021276604</v>
      </c>
      <c r="J21" s="37"/>
      <c r="K21" s="5" t="str">
        <f t="shared" si="0"/>
        <v xml:space="preserve">  </v>
      </c>
      <c r="P21" s="48"/>
    </row>
    <row r="22" spans="1:16" x14ac:dyDescent="0.2">
      <c r="P22" s="48"/>
    </row>
    <row r="23" spans="1:16" ht="15" x14ac:dyDescent="0.2">
      <c r="A23" s="61" t="s">
        <v>23</v>
      </c>
      <c r="B23" s="61"/>
      <c r="C23" s="61"/>
      <c r="D23" s="61"/>
      <c r="E23" s="61"/>
      <c r="F23" s="61"/>
      <c r="G23" s="61"/>
      <c r="H23" s="61"/>
      <c r="I23" s="61"/>
      <c r="J23" s="61"/>
      <c r="K23" s="61" t="str">
        <f>IF($K$8&gt;0,I23*(100%-$K$8),CLEAN("  "))</f>
        <v xml:space="preserve">  </v>
      </c>
      <c r="P23" s="48"/>
    </row>
    <row r="24" spans="1:16" s="45" customFormat="1" ht="14.25" x14ac:dyDescent="0.2">
      <c r="A24" s="33" t="s">
        <v>58</v>
      </c>
      <c r="B24" s="33"/>
      <c r="C24" s="33"/>
      <c r="D24" s="34"/>
      <c r="E24" s="33"/>
      <c r="F24" s="34"/>
      <c r="G24" s="34"/>
      <c r="H24" s="42"/>
      <c r="I24" s="33"/>
      <c r="J24" s="33"/>
      <c r="K24" s="43"/>
      <c r="L24" s="7"/>
      <c r="M24" s="7"/>
      <c r="P24" s="48"/>
    </row>
    <row r="25" spans="1:16" s="45" customFormat="1" ht="14.25" x14ac:dyDescent="0.2">
      <c r="A25" s="33" t="s">
        <v>35</v>
      </c>
      <c r="B25" s="33"/>
      <c r="C25" s="33"/>
      <c r="D25" s="34"/>
      <c r="E25" s="33"/>
      <c r="F25" s="34"/>
      <c r="G25" s="34"/>
      <c r="H25" s="42"/>
      <c r="I25" s="33"/>
      <c r="J25" s="33"/>
      <c r="K25" s="43"/>
      <c r="L25" s="7"/>
      <c r="M25" s="7"/>
      <c r="P25" s="48"/>
    </row>
    <row r="26" spans="1:16" s="45" customFormat="1" ht="14.25" x14ac:dyDescent="0.2">
      <c r="A26" s="33" t="s">
        <v>44</v>
      </c>
      <c r="B26" s="33"/>
      <c r="C26" s="33"/>
      <c r="D26" s="34"/>
      <c r="E26" s="33"/>
      <c r="F26" s="34"/>
      <c r="G26" s="34"/>
      <c r="H26" s="42"/>
      <c r="I26" s="33"/>
      <c r="J26" s="33"/>
      <c r="K26" s="43"/>
      <c r="L26" s="7"/>
      <c r="M26" s="7"/>
      <c r="P26" s="48"/>
    </row>
    <row r="27" spans="1:16" s="45" customFormat="1" ht="14.25" x14ac:dyDescent="0.2">
      <c r="A27" s="33"/>
      <c r="B27" s="33"/>
      <c r="C27" s="33"/>
      <c r="D27" s="34"/>
      <c r="E27" s="33"/>
      <c r="F27" s="34"/>
      <c r="G27" s="34"/>
      <c r="H27" s="42"/>
      <c r="I27" s="33"/>
      <c r="J27" s="33"/>
      <c r="K27" s="43"/>
      <c r="L27" s="7"/>
      <c r="M27" s="7"/>
      <c r="P27" s="48"/>
    </row>
    <row r="28" spans="1:16" x14ac:dyDescent="0.2">
      <c r="A28"/>
      <c r="D28" s="11">
        <v>10000</v>
      </c>
      <c r="E28" s="11">
        <v>1000</v>
      </c>
      <c r="F28" s="11">
        <v>20</v>
      </c>
      <c r="G28" s="11" t="s">
        <v>37</v>
      </c>
      <c r="I28" s="36">
        <v>57.59574468085107</v>
      </c>
      <c r="J28" s="37"/>
      <c r="K28" s="5" t="str">
        <f>IF($K$8&gt;0,I28*(100%-$K$8),CLEAN("  "))</f>
        <v xml:space="preserve">  </v>
      </c>
      <c r="P28" s="48"/>
    </row>
    <row r="29" spans="1:16" ht="12.75" customHeight="1" x14ac:dyDescent="0.2">
      <c r="D29" s="11">
        <v>8000</v>
      </c>
      <c r="E29" s="11">
        <v>1000</v>
      </c>
      <c r="F29" s="11">
        <v>30</v>
      </c>
      <c r="G29" s="11" t="s">
        <v>38</v>
      </c>
      <c r="I29" s="36">
        <v>61.212765957446813</v>
      </c>
      <c r="J29" s="37"/>
      <c r="K29" s="5" t="str">
        <f t="shared" ref="K29:K34" si="1">IF($K$8&gt;0,I29*(100%-$K$8),CLEAN("  "))</f>
        <v xml:space="preserve">  </v>
      </c>
      <c r="O29" s="46"/>
      <c r="P29" s="48"/>
    </row>
    <row r="30" spans="1:16" ht="12.75" customHeight="1" x14ac:dyDescent="0.2">
      <c r="D30" s="11">
        <v>6000</v>
      </c>
      <c r="E30" s="11">
        <v>1000</v>
      </c>
      <c r="F30" s="11">
        <v>40</v>
      </c>
      <c r="G30" s="11" t="s">
        <v>39</v>
      </c>
      <c r="I30" s="36">
        <v>57.244680851063833</v>
      </c>
      <c r="J30" s="37"/>
      <c r="K30" s="5" t="str">
        <f>IF($K$8&gt;0,I30*(100%-$K$8),CLEAN("  "))</f>
        <v xml:space="preserve">  </v>
      </c>
      <c r="P30" s="48"/>
    </row>
    <row r="31" spans="1:16" ht="12.75" customHeight="1" x14ac:dyDescent="0.2">
      <c r="D31" s="11">
        <v>5000</v>
      </c>
      <c r="E31" s="11">
        <v>1000</v>
      </c>
      <c r="F31" s="11">
        <v>50</v>
      </c>
      <c r="G31" s="11" t="s">
        <v>40</v>
      </c>
      <c r="I31" s="36">
        <v>53.797872340425535</v>
      </c>
      <c r="J31" s="37"/>
      <c r="K31" s="5" t="str">
        <f t="shared" si="1"/>
        <v xml:space="preserve">  </v>
      </c>
      <c r="P31" s="48"/>
    </row>
    <row r="32" spans="1:16" ht="12.75" customHeight="1" x14ac:dyDescent="0.2">
      <c r="D32" s="11">
        <v>4000</v>
      </c>
      <c r="E32" s="11">
        <v>1000</v>
      </c>
      <c r="F32" s="11">
        <v>60</v>
      </c>
      <c r="G32" s="11" t="s">
        <v>34</v>
      </c>
      <c r="I32" s="36">
        <v>52.787234042553195</v>
      </c>
      <c r="J32" s="37"/>
      <c r="K32" s="5" t="str">
        <f>IF($K$8&gt;0,I32*(100%-$K$8),CLEAN("  "))</f>
        <v xml:space="preserve">  </v>
      </c>
      <c r="P32" s="48"/>
    </row>
    <row r="33" spans="1:16" x14ac:dyDescent="0.2">
      <c r="D33" s="11">
        <v>3000</v>
      </c>
      <c r="E33" s="11">
        <v>1000</v>
      </c>
      <c r="F33" s="11">
        <v>80</v>
      </c>
      <c r="G33" s="11" t="s">
        <v>41</v>
      </c>
      <c r="I33" s="36">
        <v>45.244680851063833</v>
      </c>
      <c r="J33" s="37"/>
      <c r="K33" s="5" t="str">
        <f t="shared" si="1"/>
        <v xml:space="preserve">  </v>
      </c>
      <c r="P33" s="48"/>
    </row>
    <row r="34" spans="1:16" x14ac:dyDescent="0.2">
      <c r="D34" s="11">
        <v>2500</v>
      </c>
      <c r="E34" s="11">
        <v>1000</v>
      </c>
      <c r="F34" s="11">
        <v>100</v>
      </c>
      <c r="G34" s="11" t="s">
        <v>36</v>
      </c>
      <c r="I34" s="36">
        <v>41.01063829787234</v>
      </c>
      <c r="J34" s="37"/>
      <c r="K34" s="5" t="str">
        <f t="shared" si="1"/>
        <v xml:space="preserve">  </v>
      </c>
      <c r="P34" s="48"/>
    </row>
    <row r="35" spans="1:16" ht="13.5" customHeight="1" x14ac:dyDescent="0.2">
      <c r="P35" s="48"/>
    </row>
    <row r="36" spans="1:16" ht="15" x14ac:dyDescent="0.2">
      <c r="A36" s="61" t="s">
        <v>17</v>
      </c>
      <c r="B36" s="61"/>
      <c r="C36" s="61"/>
      <c r="D36" s="61"/>
      <c r="E36" s="61"/>
      <c r="F36" s="61"/>
      <c r="G36" s="61"/>
      <c r="H36" s="61"/>
      <c r="I36" s="61"/>
      <c r="J36" s="61"/>
      <c r="K36" s="61" t="str">
        <f>IF($K$8&gt;0,I36*(100%-$K$8),CLEAN("  "))</f>
        <v xml:space="preserve">  </v>
      </c>
      <c r="P36" s="48"/>
    </row>
    <row r="37" spans="1:16" s="45" customFormat="1" ht="14.25" x14ac:dyDescent="0.2">
      <c r="A37" s="33" t="s">
        <v>59</v>
      </c>
      <c r="B37" s="33"/>
      <c r="C37" s="33"/>
      <c r="D37" s="34"/>
      <c r="E37" s="33"/>
      <c r="F37" s="34"/>
      <c r="G37" s="34"/>
      <c r="H37" s="42"/>
      <c r="I37" s="33"/>
      <c r="J37" s="33"/>
      <c r="K37" s="43"/>
      <c r="L37" s="7"/>
      <c r="M37" s="7"/>
      <c r="P37" s="48"/>
    </row>
    <row r="38" spans="1:16" s="45" customFormat="1" ht="14.25" x14ac:dyDescent="0.2">
      <c r="A38" s="33" t="s">
        <v>43</v>
      </c>
      <c r="B38" s="33"/>
      <c r="C38" s="33"/>
      <c r="D38" s="34"/>
      <c r="E38" s="33"/>
      <c r="F38" s="34"/>
      <c r="G38" s="34"/>
      <c r="H38" s="42"/>
      <c r="I38" s="33"/>
      <c r="J38" s="33"/>
      <c r="K38" s="43"/>
      <c r="L38" s="7"/>
      <c r="M38" s="7"/>
      <c r="P38" s="48"/>
    </row>
    <row r="39" spans="1:16" s="45" customFormat="1" ht="14.25" x14ac:dyDescent="0.2">
      <c r="A39" s="33" t="s">
        <v>19</v>
      </c>
      <c r="B39" s="33"/>
      <c r="C39" s="33"/>
      <c r="D39" s="34"/>
      <c r="E39" s="33"/>
      <c r="F39" s="34"/>
      <c r="G39" s="34"/>
      <c r="H39" s="42"/>
      <c r="I39" s="33"/>
      <c r="J39" s="33"/>
      <c r="K39" s="43"/>
      <c r="L39" s="7"/>
      <c r="M39" s="7"/>
      <c r="P39" s="48"/>
    </row>
    <row r="40" spans="1:16" s="45" customFormat="1" ht="14.25" x14ac:dyDescent="0.2">
      <c r="A40" s="33"/>
      <c r="B40" s="33"/>
      <c r="C40" s="33"/>
      <c r="D40" s="34"/>
      <c r="E40" s="33"/>
      <c r="F40" s="34"/>
      <c r="G40" s="34"/>
      <c r="H40" s="42"/>
      <c r="I40" s="33"/>
      <c r="J40" s="33"/>
      <c r="K40" s="43"/>
      <c r="L40" s="7"/>
      <c r="M40" s="7"/>
      <c r="P40" s="48"/>
    </row>
    <row r="41" spans="1:16" ht="12.75" customHeight="1" x14ac:dyDescent="0.2">
      <c r="D41" s="11">
        <v>8000</v>
      </c>
      <c r="E41" s="11">
        <v>1000</v>
      </c>
      <c r="F41" s="11">
        <v>30</v>
      </c>
      <c r="G41" s="11" t="s">
        <v>38</v>
      </c>
      <c r="I41" s="36">
        <v>106.51063829787235</v>
      </c>
      <c r="J41" s="37"/>
      <c r="K41" s="5" t="str">
        <f t="shared" ref="K41:K46" si="2">IF($K$8&gt;0,I41*(100%-$K$8),CLEAN("  "))</f>
        <v xml:space="preserve">  </v>
      </c>
      <c r="P41" s="48"/>
    </row>
    <row r="42" spans="1:16" ht="12.75" customHeight="1" x14ac:dyDescent="0.2">
      <c r="D42" s="11">
        <v>5000</v>
      </c>
      <c r="E42" s="11">
        <v>1000</v>
      </c>
      <c r="F42" s="11">
        <v>40</v>
      </c>
      <c r="G42" s="11" t="s">
        <v>40</v>
      </c>
      <c r="I42" s="36">
        <v>64.991224025510448</v>
      </c>
      <c r="J42" s="37"/>
      <c r="K42" s="5" t="str">
        <f>IF($K$8&gt;0,I42*(100%-$K$8),CLEAN("  "))</f>
        <v xml:space="preserve">  </v>
      </c>
      <c r="P42" s="48"/>
    </row>
    <row r="43" spans="1:16" ht="12.75" customHeight="1" x14ac:dyDescent="0.2">
      <c r="D43" s="11">
        <v>4500</v>
      </c>
      <c r="E43" s="11">
        <v>1000</v>
      </c>
      <c r="F43" s="11">
        <v>50</v>
      </c>
      <c r="G43" s="11" t="s">
        <v>32</v>
      </c>
      <c r="I43" s="36">
        <v>62.393617021276597</v>
      </c>
      <c r="J43" s="37"/>
      <c r="K43" s="5" t="str">
        <f t="shared" si="2"/>
        <v xml:space="preserve">  </v>
      </c>
      <c r="P43" s="48"/>
    </row>
    <row r="44" spans="1:16" ht="12.75" customHeight="1" x14ac:dyDescent="0.2">
      <c r="D44" s="11">
        <v>4000</v>
      </c>
      <c r="E44" s="11">
        <v>1000</v>
      </c>
      <c r="F44" s="11">
        <v>60</v>
      </c>
      <c r="G44" s="11" t="s">
        <v>34</v>
      </c>
      <c r="I44" s="36">
        <v>62.553191489361701</v>
      </c>
      <c r="J44" s="37"/>
      <c r="K44" s="5" t="str">
        <f t="shared" si="2"/>
        <v xml:space="preserve">  </v>
      </c>
      <c r="P44" s="48"/>
    </row>
    <row r="45" spans="1:16" x14ac:dyDescent="0.2">
      <c r="D45" s="11">
        <v>3000</v>
      </c>
      <c r="E45" s="11">
        <v>1000</v>
      </c>
      <c r="F45" s="11">
        <v>80</v>
      </c>
      <c r="G45" s="11" t="s">
        <v>41</v>
      </c>
      <c r="I45" s="36">
        <v>58.893617021276597</v>
      </c>
      <c r="J45" s="37"/>
      <c r="K45" s="5" t="str">
        <f t="shared" si="2"/>
        <v xml:space="preserve">  </v>
      </c>
      <c r="P45" s="48"/>
    </row>
    <row r="46" spans="1:16" x14ac:dyDescent="0.2">
      <c r="D46" s="11">
        <v>2500</v>
      </c>
      <c r="E46" s="11">
        <v>1000</v>
      </c>
      <c r="F46" s="11">
        <v>100</v>
      </c>
      <c r="G46" s="11" t="s">
        <v>36</v>
      </c>
      <c r="I46" s="36">
        <v>55.468085106382979</v>
      </c>
      <c r="J46" s="37"/>
      <c r="K46" s="5" t="str">
        <f t="shared" si="2"/>
        <v xml:space="preserve">  </v>
      </c>
      <c r="P46" s="48"/>
    </row>
    <row r="47" spans="1:16" ht="13.5" customHeight="1" x14ac:dyDescent="0.2">
      <c r="D47" s="11">
        <v>2000</v>
      </c>
      <c r="E47" s="11">
        <v>1000</v>
      </c>
      <c r="F47" s="11">
        <v>120</v>
      </c>
      <c r="G47" s="11" t="s">
        <v>47</v>
      </c>
      <c r="I47" s="36">
        <v>50.59574468085107</v>
      </c>
      <c r="J47" s="37"/>
      <c r="K47" s="5" t="str">
        <f>IF($K$8&gt;0,I47*(100%-$K$8),CLEAN("  "))</f>
        <v xml:space="preserve">  </v>
      </c>
      <c r="P47" s="48"/>
    </row>
    <row r="48" spans="1:16" ht="13.5" customHeight="1" x14ac:dyDescent="0.2">
      <c r="P48" s="48"/>
    </row>
    <row r="49" spans="1:16" ht="15" x14ac:dyDescent="0.2">
      <c r="A49" s="61" t="s">
        <v>21</v>
      </c>
      <c r="B49" s="61"/>
      <c r="C49" s="61"/>
      <c r="D49" s="61"/>
      <c r="E49" s="61"/>
      <c r="F49" s="61"/>
      <c r="G49" s="61"/>
      <c r="H49" s="61"/>
      <c r="I49" s="61"/>
      <c r="J49" s="61"/>
      <c r="K49" s="61" t="str">
        <f>IF($K$8&gt;0,I49*(100%-$K$8),CLEAN("  "))</f>
        <v xml:space="preserve">  </v>
      </c>
      <c r="P49" s="48"/>
    </row>
    <row r="50" spans="1:16" s="45" customFormat="1" ht="14.25" x14ac:dyDescent="0.2">
      <c r="A50" s="33" t="s">
        <v>60</v>
      </c>
      <c r="B50" s="33"/>
      <c r="C50" s="33"/>
      <c r="D50" s="34"/>
      <c r="E50" s="33"/>
      <c r="F50" s="34"/>
      <c r="G50" s="34"/>
      <c r="H50" s="42"/>
      <c r="I50" s="33"/>
      <c r="J50" s="33"/>
      <c r="K50" s="43"/>
      <c r="L50" s="7"/>
      <c r="M50" s="7"/>
      <c r="P50" s="48"/>
    </row>
    <row r="51" spans="1:16" s="45" customFormat="1" ht="14.25" x14ac:dyDescent="0.2">
      <c r="A51" s="33" t="s">
        <v>42</v>
      </c>
      <c r="B51" s="33"/>
      <c r="C51" s="33"/>
      <c r="D51" s="34"/>
      <c r="E51" s="33"/>
      <c r="F51" s="34"/>
      <c r="G51" s="34"/>
      <c r="H51" s="42"/>
      <c r="I51" s="33"/>
      <c r="J51" s="33"/>
      <c r="K51" s="43"/>
      <c r="L51" s="7"/>
      <c r="M51" s="7"/>
      <c r="P51" s="48"/>
    </row>
    <row r="52" spans="1:16" s="45" customFormat="1" ht="14.25" x14ac:dyDescent="0.2">
      <c r="A52" s="33"/>
      <c r="B52" s="33"/>
      <c r="C52" s="33"/>
      <c r="D52" s="34"/>
      <c r="E52" s="33"/>
      <c r="F52" s="34"/>
      <c r="G52" s="34"/>
      <c r="H52" s="42"/>
      <c r="I52" s="33"/>
      <c r="J52" s="33"/>
      <c r="K52" s="43"/>
      <c r="L52" s="7"/>
      <c r="M52" s="7"/>
      <c r="P52" s="48"/>
    </row>
    <row r="53" spans="1:16" ht="12.75" customHeight="1" x14ac:dyDescent="0.2">
      <c r="A53"/>
      <c r="D53" s="11">
        <v>5000</v>
      </c>
      <c r="E53" s="11">
        <v>1000</v>
      </c>
      <c r="F53" s="11">
        <v>40</v>
      </c>
      <c r="G53" s="11" t="s">
        <v>40</v>
      </c>
      <c r="I53" s="36">
        <v>66.59574468085107</v>
      </c>
      <c r="J53" s="37"/>
      <c r="K53" s="5" t="str">
        <f t="shared" ref="K53:K58" si="3">IF($K$8&gt;0,I53*(100%-$K$8),CLEAN("  "))</f>
        <v xml:space="preserve">  </v>
      </c>
      <c r="P53" s="48"/>
    </row>
    <row r="54" spans="1:16" ht="12.75" customHeight="1" x14ac:dyDescent="0.2">
      <c r="D54" s="11">
        <v>5000</v>
      </c>
      <c r="E54" s="11">
        <v>1000</v>
      </c>
      <c r="F54" s="11">
        <v>50</v>
      </c>
      <c r="G54" s="11" t="s">
        <v>40</v>
      </c>
      <c r="I54" s="36">
        <v>68.776595744680861</v>
      </c>
      <c r="J54" s="37"/>
      <c r="K54" s="5" t="str">
        <f t="shared" si="3"/>
        <v xml:space="preserve">  </v>
      </c>
      <c r="P54" s="48"/>
    </row>
    <row r="55" spans="1:16" ht="12.75" customHeight="1" x14ac:dyDescent="0.2">
      <c r="D55" s="11">
        <v>4000</v>
      </c>
      <c r="E55" s="11">
        <v>1000</v>
      </c>
      <c r="F55" s="11">
        <v>60</v>
      </c>
      <c r="G55" s="11" t="s">
        <v>34</v>
      </c>
      <c r="I55" s="36">
        <v>77.053191489361708</v>
      </c>
      <c r="J55" s="37"/>
      <c r="K55" s="5" t="str">
        <f t="shared" si="3"/>
        <v xml:space="preserve">  </v>
      </c>
      <c r="P55" s="48"/>
    </row>
    <row r="56" spans="1:16" x14ac:dyDescent="0.2">
      <c r="D56" s="11">
        <v>3500</v>
      </c>
      <c r="E56" s="11">
        <v>1000</v>
      </c>
      <c r="F56" s="11">
        <v>80</v>
      </c>
      <c r="G56" s="11" t="s">
        <v>48</v>
      </c>
      <c r="I56" s="36">
        <v>67.531914893617028</v>
      </c>
      <c r="J56" s="37"/>
      <c r="K56" s="5" t="str">
        <f t="shared" si="3"/>
        <v xml:space="preserve">  </v>
      </c>
      <c r="O56" s="46"/>
      <c r="P56" s="48"/>
    </row>
    <row r="57" spans="1:16" x14ac:dyDescent="0.2">
      <c r="D57" s="11">
        <v>2500</v>
      </c>
      <c r="E57" s="11">
        <v>1000</v>
      </c>
      <c r="F57" s="11">
        <v>100</v>
      </c>
      <c r="G57" s="11" t="s">
        <v>36</v>
      </c>
      <c r="I57" s="36">
        <v>65.542553191489361</v>
      </c>
      <c r="J57" s="37"/>
      <c r="K57" s="5" t="str">
        <f t="shared" si="3"/>
        <v xml:space="preserve">  </v>
      </c>
      <c r="P57" s="48"/>
    </row>
    <row r="58" spans="1:16" ht="13.5" customHeight="1" x14ac:dyDescent="0.2">
      <c r="D58" s="11">
        <v>2000</v>
      </c>
      <c r="E58" s="11">
        <v>1000</v>
      </c>
      <c r="F58" s="11">
        <v>120</v>
      </c>
      <c r="G58" s="11" t="s">
        <v>47</v>
      </c>
      <c r="I58" s="36">
        <v>59.372340425531924</v>
      </c>
      <c r="J58" s="37"/>
      <c r="K58" s="5" t="str">
        <f t="shared" si="3"/>
        <v xml:space="preserve">  </v>
      </c>
      <c r="P58" s="48"/>
    </row>
    <row r="59" spans="1:16" ht="12.75" customHeight="1" x14ac:dyDescent="0.2">
      <c r="A59" s="26"/>
      <c r="B59" s="23"/>
      <c r="C59" s="23"/>
      <c r="D59" s="27"/>
      <c r="E59" s="27"/>
      <c r="F59" s="27"/>
      <c r="G59" s="28"/>
      <c r="H59" s="29"/>
      <c r="I59" s="30"/>
      <c r="J59" s="30"/>
      <c r="K59" s="30"/>
      <c r="P59" s="48"/>
    </row>
    <row r="60" spans="1:16" ht="15" x14ac:dyDescent="0.2">
      <c r="A60" s="61" t="s">
        <v>22</v>
      </c>
      <c r="B60" s="61"/>
      <c r="C60" s="61"/>
      <c r="D60" s="61"/>
      <c r="E60" s="61"/>
      <c r="F60" s="61"/>
      <c r="G60" s="61"/>
      <c r="H60" s="61"/>
      <c r="I60" s="61"/>
      <c r="J60" s="61"/>
      <c r="K60" s="61" t="str">
        <f>IF($K$8&gt;0,I60*(100%-$K$8),CLEAN("  "))</f>
        <v xml:space="preserve">  </v>
      </c>
      <c r="P60" s="48"/>
    </row>
    <row r="61" spans="1:16" s="45" customFormat="1" ht="14.25" x14ac:dyDescent="0.2">
      <c r="A61" s="33" t="s">
        <v>60</v>
      </c>
      <c r="B61" s="33"/>
      <c r="C61" s="33"/>
      <c r="D61" s="34"/>
      <c r="E61" s="33"/>
      <c r="F61" s="34"/>
      <c r="G61" s="34"/>
      <c r="H61" s="42"/>
      <c r="I61" s="33"/>
      <c r="J61" s="33"/>
      <c r="K61" s="43"/>
      <c r="L61" s="7"/>
      <c r="M61" s="7"/>
      <c r="P61" s="48"/>
    </row>
    <row r="62" spans="1:16" s="45" customFormat="1" ht="14.25" x14ac:dyDescent="0.2">
      <c r="A62" s="33" t="s">
        <v>51</v>
      </c>
      <c r="B62" s="33"/>
      <c r="C62" s="33"/>
      <c r="D62" s="34"/>
      <c r="E62" s="33"/>
      <c r="F62" s="34"/>
      <c r="G62" s="34"/>
      <c r="H62" s="42"/>
      <c r="I62" s="33"/>
      <c r="J62" s="33"/>
      <c r="K62" s="43"/>
      <c r="L62" s="7"/>
      <c r="M62" s="7"/>
      <c r="P62" s="48"/>
    </row>
    <row r="63" spans="1:16" s="45" customFormat="1" ht="14.25" x14ac:dyDescent="0.2">
      <c r="A63" s="33" t="s">
        <v>18</v>
      </c>
      <c r="B63" s="33"/>
      <c r="C63" s="33"/>
      <c r="D63" s="34"/>
      <c r="E63" s="33"/>
      <c r="F63" s="34"/>
      <c r="G63" s="34"/>
      <c r="H63" s="42"/>
      <c r="I63" s="33"/>
      <c r="J63" s="33"/>
      <c r="K63" s="43"/>
      <c r="L63" s="7"/>
      <c r="M63" s="7"/>
      <c r="P63" s="48"/>
    </row>
    <row r="64" spans="1:16" s="45" customFormat="1" ht="14.25" x14ac:dyDescent="0.2">
      <c r="A64" s="33"/>
      <c r="B64" s="33"/>
      <c r="C64" s="33"/>
      <c r="D64" s="34"/>
      <c r="E64" s="33"/>
      <c r="F64" s="34"/>
      <c r="G64" s="34"/>
      <c r="H64" s="42"/>
      <c r="I64" s="33"/>
      <c r="J64" s="33"/>
      <c r="K64" s="43"/>
      <c r="L64" s="7"/>
      <c r="M64" s="7"/>
      <c r="P64" s="48"/>
    </row>
    <row r="65" spans="1:16" s="45" customFormat="1" ht="14.25" x14ac:dyDescent="0.2">
      <c r="A65" s="33"/>
      <c r="B65" s="33"/>
      <c r="C65" s="33"/>
      <c r="D65" s="11">
        <v>6500</v>
      </c>
      <c r="E65" s="11">
        <v>1000</v>
      </c>
      <c r="F65" s="11">
        <v>40</v>
      </c>
      <c r="G65" s="11" t="s">
        <v>33</v>
      </c>
      <c r="H65" s="12"/>
      <c r="I65" s="36">
        <v>108.03191489361703</v>
      </c>
      <c r="J65" s="33"/>
      <c r="K65" s="5" t="str">
        <f>IF($K$8&gt;0,I65*(100%-$K$8),CLEAN("  "))</f>
        <v xml:space="preserve">  </v>
      </c>
      <c r="L65" s="7"/>
      <c r="M65" s="7"/>
      <c r="P65" s="48"/>
    </row>
    <row r="66" spans="1:16" ht="12.75" customHeight="1" x14ac:dyDescent="0.2">
      <c r="D66" s="11">
        <v>5000</v>
      </c>
      <c r="E66" s="11">
        <v>1000</v>
      </c>
      <c r="F66" s="11">
        <v>50</v>
      </c>
      <c r="G66" s="11" t="s">
        <v>40</v>
      </c>
      <c r="I66" s="36">
        <v>85.648936170212778</v>
      </c>
      <c r="J66" s="37"/>
      <c r="K66" s="5" t="str">
        <f>IF($K$8&gt;0,I66*(100%-$K$8),CLEAN("  "))</f>
        <v xml:space="preserve">  </v>
      </c>
      <c r="P66" s="48"/>
    </row>
    <row r="67" spans="1:16" ht="12.75" customHeight="1" x14ac:dyDescent="0.2">
      <c r="A67"/>
      <c r="D67" s="11">
        <v>4000</v>
      </c>
      <c r="E67" s="11">
        <v>1000</v>
      </c>
      <c r="F67" s="11">
        <v>60</v>
      </c>
      <c r="G67" s="11" t="s">
        <v>34</v>
      </c>
      <c r="I67" s="36">
        <v>74.170212765957444</v>
      </c>
      <c r="J67" s="37"/>
      <c r="K67" s="5" t="str">
        <f>IF($K$8&gt;0,I67*(100%-$K$8),CLEAN("  "))</f>
        <v xml:space="preserve">  </v>
      </c>
      <c r="P67" s="48"/>
    </row>
    <row r="68" spans="1:16" x14ac:dyDescent="0.2">
      <c r="D68" s="11">
        <v>3500</v>
      </c>
      <c r="E68" s="11">
        <v>1000</v>
      </c>
      <c r="F68" s="11">
        <v>80</v>
      </c>
      <c r="G68" s="11" t="s">
        <v>48</v>
      </c>
      <c r="I68" s="36">
        <v>78.776595744680847</v>
      </c>
      <c r="J68" s="37"/>
      <c r="K68" s="5" t="str">
        <f>IF($K$8&gt;0,I68*(100%-$K$8),CLEAN("  "))</f>
        <v xml:space="preserve">  </v>
      </c>
      <c r="P68" s="48"/>
    </row>
    <row r="69" spans="1:16" x14ac:dyDescent="0.2">
      <c r="D69" s="11">
        <v>2500</v>
      </c>
      <c r="E69" s="11">
        <v>1000</v>
      </c>
      <c r="F69" s="11">
        <v>100</v>
      </c>
      <c r="G69" s="11" t="s">
        <v>36</v>
      </c>
      <c r="I69" s="36">
        <v>62.691489361702132</v>
      </c>
      <c r="J69" s="37"/>
      <c r="K69" s="5" t="str">
        <f>IF($K$8&gt;0,I69*(100%-$K$8),CLEAN("  "))</f>
        <v xml:space="preserve">  </v>
      </c>
      <c r="P69" s="48"/>
    </row>
    <row r="70" spans="1:16" x14ac:dyDescent="0.2">
      <c r="E70" s="11"/>
      <c r="I70" s="36"/>
      <c r="J70" s="37"/>
      <c r="K70" s="5"/>
      <c r="P70" s="48"/>
    </row>
    <row r="71" spans="1:16" hidden="1" x14ac:dyDescent="0.2">
      <c r="E71" s="11"/>
      <c r="I71" s="36"/>
      <c r="J71" s="37"/>
      <c r="K71" s="5"/>
      <c r="P71" s="48"/>
    </row>
    <row r="72" spans="1:16" hidden="1" x14ac:dyDescent="0.2">
      <c r="E72" s="11"/>
      <c r="I72" s="36"/>
      <c r="J72" s="37"/>
      <c r="K72" s="5"/>
      <c r="P72" s="48"/>
    </row>
    <row r="73" spans="1:16" hidden="1" x14ac:dyDescent="0.2">
      <c r="E73" s="11"/>
      <c r="I73" s="36"/>
      <c r="J73" s="37"/>
      <c r="K73" s="5"/>
      <c r="P73" s="48"/>
    </row>
    <row r="74" spans="1:16" hidden="1" x14ac:dyDescent="0.2">
      <c r="E74" s="11"/>
      <c r="I74" s="36"/>
      <c r="J74" s="37"/>
      <c r="K74" s="5"/>
      <c r="P74" s="48"/>
    </row>
    <row r="75" spans="1:16" hidden="1" x14ac:dyDescent="0.2">
      <c r="E75" s="11"/>
      <c r="I75" s="36"/>
      <c r="J75" s="37"/>
      <c r="K75" s="5"/>
      <c r="P75" s="48"/>
    </row>
    <row r="76" spans="1:16" hidden="1" x14ac:dyDescent="0.2">
      <c r="E76" s="11"/>
      <c r="I76" s="36"/>
      <c r="J76" s="37"/>
      <c r="K76" s="5"/>
      <c r="P76" s="48"/>
    </row>
    <row r="77" spans="1:16" hidden="1" x14ac:dyDescent="0.2">
      <c r="E77" s="11"/>
      <c r="I77" s="36"/>
      <c r="J77" s="37"/>
      <c r="K77" s="5"/>
      <c r="P77" s="48"/>
    </row>
    <row r="78" spans="1:16" hidden="1" x14ac:dyDescent="0.2">
      <c r="E78" s="11"/>
      <c r="I78" s="36"/>
      <c r="J78" s="37"/>
      <c r="K78" s="5"/>
      <c r="P78" s="48"/>
    </row>
    <row r="79" spans="1:16" hidden="1" x14ac:dyDescent="0.2">
      <c r="E79" s="11"/>
      <c r="I79" s="36"/>
      <c r="J79" s="37"/>
      <c r="K79" s="5"/>
      <c r="P79" s="48"/>
    </row>
    <row r="80" spans="1:16" hidden="1" x14ac:dyDescent="0.2">
      <c r="E80" s="11"/>
      <c r="I80" s="36"/>
      <c r="J80" s="37"/>
      <c r="K80" s="5"/>
      <c r="P80" s="48"/>
    </row>
    <row r="81" spans="5:16" hidden="1" x14ac:dyDescent="0.2">
      <c r="E81" s="11"/>
      <c r="I81" s="36"/>
      <c r="J81" s="37"/>
      <c r="K81" s="5"/>
      <c r="P81" s="48"/>
    </row>
    <row r="82" spans="5:16" hidden="1" x14ac:dyDescent="0.2">
      <c r="E82" s="11"/>
      <c r="I82" s="36"/>
      <c r="J82" s="37"/>
      <c r="K82" s="5"/>
      <c r="P82" s="48"/>
    </row>
    <row r="83" spans="5:16" hidden="1" x14ac:dyDescent="0.2">
      <c r="E83" s="11"/>
      <c r="I83" s="36"/>
      <c r="J83" s="37"/>
      <c r="K83" s="5"/>
      <c r="P83" s="48"/>
    </row>
    <row r="84" spans="5:16" hidden="1" x14ac:dyDescent="0.2">
      <c r="E84" s="11"/>
      <c r="I84" s="36"/>
      <c r="J84" s="37"/>
      <c r="K84" s="5"/>
      <c r="P84" s="48"/>
    </row>
    <row r="85" spans="5:16" hidden="1" x14ac:dyDescent="0.2">
      <c r="E85" s="11"/>
      <c r="I85" s="36"/>
      <c r="J85" s="37"/>
      <c r="K85" s="5"/>
      <c r="P85" s="48"/>
    </row>
    <row r="86" spans="5:16" hidden="1" x14ac:dyDescent="0.2">
      <c r="E86" s="11"/>
      <c r="I86" s="36"/>
      <c r="J86" s="37"/>
      <c r="K86" s="5"/>
      <c r="P86" s="48"/>
    </row>
    <row r="87" spans="5:16" hidden="1" x14ac:dyDescent="0.2">
      <c r="E87" s="11"/>
      <c r="I87" s="36"/>
      <c r="J87" s="37"/>
      <c r="K87" s="5"/>
      <c r="P87" s="48"/>
    </row>
    <row r="88" spans="5:16" hidden="1" x14ac:dyDescent="0.2">
      <c r="E88" s="11"/>
      <c r="I88" s="36"/>
      <c r="J88" s="37"/>
      <c r="K88" s="5"/>
      <c r="P88" s="48"/>
    </row>
    <row r="89" spans="5:16" hidden="1" x14ac:dyDescent="0.2">
      <c r="E89" s="11"/>
      <c r="I89" s="36"/>
      <c r="J89" s="37"/>
      <c r="K89" s="5"/>
      <c r="P89" s="48"/>
    </row>
    <row r="90" spans="5:16" hidden="1" x14ac:dyDescent="0.2">
      <c r="E90" s="11"/>
      <c r="I90" s="36"/>
      <c r="J90" s="37"/>
      <c r="K90" s="5"/>
      <c r="P90" s="48"/>
    </row>
    <row r="91" spans="5:16" hidden="1" x14ac:dyDescent="0.2">
      <c r="E91" s="11"/>
      <c r="I91" s="36"/>
      <c r="J91" s="37"/>
      <c r="K91" s="5"/>
      <c r="P91" s="48"/>
    </row>
    <row r="92" spans="5:16" hidden="1" x14ac:dyDescent="0.2">
      <c r="E92" s="11"/>
      <c r="I92" s="36"/>
      <c r="J92" s="37"/>
      <c r="K92" s="5"/>
      <c r="P92" s="48"/>
    </row>
    <row r="93" spans="5:16" hidden="1" x14ac:dyDescent="0.2">
      <c r="E93" s="11"/>
      <c r="I93" s="36"/>
      <c r="J93" s="37"/>
      <c r="K93" s="5"/>
      <c r="P93" s="48"/>
    </row>
    <row r="94" spans="5:16" hidden="1" x14ac:dyDescent="0.2">
      <c r="E94" s="11"/>
      <c r="I94" s="36"/>
      <c r="J94" s="37"/>
      <c r="K94" s="5"/>
      <c r="P94" s="48"/>
    </row>
    <row r="95" spans="5:16" hidden="1" x14ac:dyDescent="0.2">
      <c r="E95" s="11"/>
      <c r="I95" s="36"/>
      <c r="J95" s="37"/>
      <c r="K95" s="5"/>
      <c r="P95" s="48"/>
    </row>
    <row r="96" spans="5:16" hidden="1" x14ac:dyDescent="0.2">
      <c r="E96" s="11"/>
      <c r="I96" s="36"/>
      <c r="J96" s="37"/>
      <c r="K96" s="5"/>
      <c r="P96" s="48"/>
    </row>
    <row r="97" spans="5:16" hidden="1" x14ac:dyDescent="0.2">
      <c r="E97" s="11"/>
      <c r="I97" s="36"/>
      <c r="J97" s="37"/>
      <c r="K97" s="5"/>
      <c r="P97" s="48"/>
    </row>
    <row r="98" spans="5:16" hidden="1" x14ac:dyDescent="0.2">
      <c r="E98" s="11"/>
      <c r="I98" s="36"/>
      <c r="J98" s="37"/>
      <c r="K98" s="5"/>
      <c r="P98" s="48"/>
    </row>
    <row r="99" spans="5:16" hidden="1" x14ac:dyDescent="0.2">
      <c r="E99" s="11"/>
      <c r="I99" s="36"/>
      <c r="J99" s="37"/>
      <c r="K99" s="5"/>
      <c r="P99" s="48"/>
    </row>
    <row r="100" spans="5:16" hidden="1" x14ac:dyDescent="0.2">
      <c r="E100" s="11"/>
      <c r="I100" s="36"/>
      <c r="J100" s="37"/>
      <c r="K100" s="5"/>
      <c r="P100" s="48"/>
    </row>
    <row r="101" spans="5:16" hidden="1" x14ac:dyDescent="0.2">
      <c r="E101" s="11"/>
      <c r="I101" s="36"/>
      <c r="J101" s="37"/>
      <c r="K101" s="5"/>
      <c r="P101" s="48"/>
    </row>
    <row r="102" spans="5:16" hidden="1" x14ac:dyDescent="0.2">
      <c r="E102" s="11"/>
      <c r="I102" s="36"/>
      <c r="J102" s="37"/>
      <c r="K102" s="5"/>
      <c r="P102" s="48"/>
    </row>
    <row r="103" spans="5:16" hidden="1" x14ac:dyDescent="0.2">
      <c r="E103" s="11"/>
      <c r="I103" s="36"/>
      <c r="J103" s="37"/>
      <c r="K103" s="5"/>
      <c r="P103" s="48"/>
    </row>
    <row r="104" spans="5:16" hidden="1" x14ac:dyDescent="0.2">
      <c r="E104" s="11"/>
      <c r="I104" s="36"/>
      <c r="J104" s="37"/>
      <c r="K104" s="5"/>
      <c r="P104" s="48"/>
    </row>
    <row r="105" spans="5:16" hidden="1" x14ac:dyDescent="0.2">
      <c r="E105" s="11"/>
      <c r="I105" s="36"/>
      <c r="J105" s="37"/>
      <c r="K105" s="5"/>
      <c r="P105" s="48"/>
    </row>
    <row r="106" spans="5:16" hidden="1" x14ac:dyDescent="0.2">
      <c r="E106" s="11"/>
      <c r="I106" s="36"/>
      <c r="J106" s="37"/>
      <c r="K106" s="5"/>
      <c r="P106" s="48"/>
    </row>
    <row r="107" spans="5:16" hidden="1" x14ac:dyDescent="0.2">
      <c r="E107" s="11"/>
      <c r="I107" s="36"/>
      <c r="J107" s="37"/>
      <c r="K107" s="5"/>
      <c r="P107" s="48"/>
    </row>
    <row r="108" spans="5:16" hidden="1" x14ac:dyDescent="0.2">
      <c r="E108" s="11"/>
      <c r="I108" s="36"/>
      <c r="J108" s="37"/>
      <c r="K108" s="5"/>
      <c r="P108" s="48"/>
    </row>
    <row r="109" spans="5:16" hidden="1" x14ac:dyDescent="0.2">
      <c r="E109" s="11"/>
      <c r="I109" s="36"/>
      <c r="J109" s="37"/>
      <c r="K109" s="5"/>
      <c r="P109" s="48"/>
    </row>
    <row r="110" spans="5:16" hidden="1" x14ac:dyDescent="0.2">
      <c r="E110" s="11"/>
      <c r="I110" s="36"/>
      <c r="J110" s="37"/>
      <c r="K110" s="5"/>
      <c r="P110" s="48"/>
    </row>
    <row r="111" spans="5:16" hidden="1" x14ac:dyDescent="0.2">
      <c r="E111" s="11"/>
      <c r="I111" s="36"/>
      <c r="J111" s="37"/>
      <c r="K111" s="5"/>
      <c r="P111" s="48"/>
    </row>
    <row r="112" spans="5:16" hidden="1" x14ac:dyDescent="0.2">
      <c r="E112" s="11"/>
      <c r="I112" s="36"/>
      <c r="J112" s="37"/>
      <c r="K112" s="5"/>
      <c r="P112" s="48"/>
    </row>
    <row r="113" spans="5:16" hidden="1" x14ac:dyDescent="0.2">
      <c r="E113" s="11"/>
      <c r="I113" s="36"/>
      <c r="J113" s="37"/>
      <c r="K113" s="5"/>
      <c r="P113" s="48"/>
    </row>
    <row r="114" spans="5:16" hidden="1" x14ac:dyDescent="0.2">
      <c r="E114" s="11"/>
      <c r="I114" s="36"/>
      <c r="J114" s="37"/>
      <c r="K114" s="5"/>
      <c r="P114" s="48"/>
    </row>
    <row r="115" spans="5:16" hidden="1" x14ac:dyDescent="0.2">
      <c r="E115" s="11"/>
      <c r="I115" s="36"/>
      <c r="J115" s="37"/>
      <c r="K115" s="5"/>
      <c r="P115" s="48"/>
    </row>
    <row r="116" spans="5:16" hidden="1" x14ac:dyDescent="0.2">
      <c r="E116" s="11"/>
      <c r="I116" s="36"/>
      <c r="J116" s="37"/>
      <c r="K116" s="5"/>
      <c r="P116" s="48"/>
    </row>
    <row r="117" spans="5:16" hidden="1" x14ac:dyDescent="0.2">
      <c r="E117" s="11"/>
      <c r="I117" s="36"/>
      <c r="J117" s="37"/>
      <c r="K117" s="5"/>
      <c r="P117" s="48"/>
    </row>
    <row r="118" spans="5:16" hidden="1" x14ac:dyDescent="0.2">
      <c r="E118" s="11"/>
      <c r="I118" s="36"/>
      <c r="J118" s="37"/>
      <c r="K118" s="5"/>
      <c r="P118" s="48"/>
    </row>
    <row r="119" spans="5:16" hidden="1" x14ac:dyDescent="0.2">
      <c r="E119" s="11"/>
      <c r="I119" s="36"/>
      <c r="J119" s="37"/>
      <c r="K119" s="5"/>
      <c r="P119" s="48"/>
    </row>
    <row r="120" spans="5:16" hidden="1" x14ac:dyDescent="0.2">
      <c r="E120" s="11"/>
      <c r="I120" s="36"/>
      <c r="J120" s="37"/>
      <c r="K120" s="5"/>
      <c r="P120" s="48"/>
    </row>
    <row r="121" spans="5:16" hidden="1" x14ac:dyDescent="0.2">
      <c r="E121" s="11"/>
      <c r="I121" s="36"/>
      <c r="J121" s="37"/>
      <c r="K121" s="5"/>
      <c r="P121" s="48"/>
    </row>
    <row r="122" spans="5:16" hidden="1" x14ac:dyDescent="0.2">
      <c r="E122" s="11"/>
      <c r="I122" s="36"/>
      <c r="J122" s="37"/>
      <c r="K122" s="5"/>
      <c r="P122" s="48"/>
    </row>
    <row r="123" spans="5:16" hidden="1" x14ac:dyDescent="0.2">
      <c r="E123" s="11"/>
      <c r="I123" s="36"/>
      <c r="J123" s="37"/>
      <c r="K123" s="5"/>
      <c r="P123" s="48"/>
    </row>
    <row r="124" spans="5:16" hidden="1" x14ac:dyDescent="0.2">
      <c r="E124" s="11"/>
      <c r="I124" s="36"/>
      <c r="J124" s="37"/>
      <c r="K124" s="5"/>
      <c r="P124" s="48"/>
    </row>
    <row r="125" spans="5:16" hidden="1" x14ac:dyDescent="0.2">
      <c r="E125" s="11"/>
      <c r="I125" s="36"/>
      <c r="J125" s="37"/>
      <c r="K125" s="5"/>
      <c r="P125" s="48"/>
    </row>
    <row r="126" spans="5:16" hidden="1" x14ac:dyDescent="0.2">
      <c r="E126" s="11"/>
      <c r="I126" s="36"/>
      <c r="J126" s="37"/>
      <c r="K126" s="5"/>
      <c r="P126" s="48"/>
    </row>
    <row r="127" spans="5:16" hidden="1" x14ac:dyDescent="0.2">
      <c r="E127" s="11"/>
      <c r="I127" s="36"/>
      <c r="J127" s="37"/>
      <c r="K127" s="5"/>
      <c r="P127" s="48"/>
    </row>
    <row r="128" spans="5:16" hidden="1" x14ac:dyDescent="0.2">
      <c r="E128" s="11"/>
      <c r="I128" s="36"/>
      <c r="J128" s="37"/>
      <c r="K128" s="5"/>
      <c r="P128" s="48"/>
    </row>
    <row r="129" spans="1:16" hidden="1" x14ac:dyDescent="0.2">
      <c r="E129" s="11"/>
      <c r="I129" s="36"/>
      <c r="J129" s="37"/>
      <c r="K129" s="5"/>
      <c r="P129" s="48"/>
    </row>
    <row r="130" spans="1:16" hidden="1" x14ac:dyDescent="0.2">
      <c r="E130" s="11"/>
      <c r="I130" s="36"/>
      <c r="J130" s="37"/>
      <c r="K130" s="5"/>
      <c r="P130" s="48"/>
    </row>
    <row r="131" spans="1:16" hidden="1" x14ac:dyDescent="0.2">
      <c r="E131" s="11"/>
      <c r="I131" s="36"/>
      <c r="J131" s="37"/>
      <c r="K131" s="5"/>
      <c r="P131" s="48"/>
    </row>
    <row r="132" spans="1:16" hidden="1" x14ac:dyDescent="0.2">
      <c r="E132" s="11"/>
      <c r="I132" s="36"/>
      <c r="J132" s="37"/>
      <c r="K132" s="5"/>
      <c r="P132" s="48"/>
    </row>
    <row r="133" spans="1:16" hidden="1" x14ac:dyDescent="0.2">
      <c r="E133" s="11"/>
      <c r="I133" s="36"/>
      <c r="J133" s="37"/>
      <c r="K133" s="5"/>
      <c r="P133" s="48"/>
    </row>
    <row r="134" spans="1:16" hidden="1" x14ac:dyDescent="0.2">
      <c r="D134" s="1"/>
      <c r="E134" s="1"/>
      <c r="F134" s="1"/>
      <c r="G134" s="1"/>
      <c r="H134" s="1"/>
      <c r="I134" s="1"/>
      <c r="J134" s="37"/>
      <c r="K134" s="5"/>
      <c r="P134" s="48"/>
    </row>
    <row r="135" spans="1:16" ht="19.5" hidden="1" customHeight="1" x14ac:dyDescent="0.2">
      <c r="A135" s="32" t="s">
        <v>8</v>
      </c>
      <c r="B135" s="31"/>
      <c r="C135" s="31"/>
      <c r="D135" s="31"/>
      <c r="E135" s="31"/>
      <c r="F135" s="31"/>
      <c r="G135" s="31"/>
      <c r="H135" s="24"/>
      <c r="I135" s="24" t="s">
        <v>31</v>
      </c>
      <c r="J135" s="24"/>
      <c r="K135" s="5" t="str">
        <f>IF($K$8&gt;0,I69*(100%-$K$8),CLEAN("  "))</f>
        <v xml:space="preserve">  </v>
      </c>
      <c r="P135" s="48"/>
    </row>
    <row r="136" spans="1:16" ht="14.25" hidden="1" customHeight="1" x14ac:dyDescent="0.2">
      <c r="A136" s="33" t="s">
        <v>26</v>
      </c>
      <c r="B136" s="31"/>
      <c r="C136" s="31"/>
      <c r="D136" s="31"/>
      <c r="E136" s="31"/>
      <c r="F136" s="31"/>
      <c r="G136" s="31"/>
      <c r="H136" s="24"/>
      <c r="I136" s="24" t="s">
        <v>31</v>
      </c>
      <c r="J136" s="24"/>
      <c r="P136" s="48"/>
    </row>
    <row r="137" spans="1:16" ht="14.25" hidden="1" customHeight="1" x14ac:dyDescent="0.2">
      <c r="A137" s="33" t="s">
        <v>29</v>
      </c>
      <c r="B137" s="31"/>
      <c r="C137" s="31"/>
      <c r="D137" s="31"/>
      <c r="E137" s="31"/>
      <c r="F137" s="31"/>
      <c r="G137" s="31"/>
      <c r="H137" s="24"/>
      <c r="I137" s="24" t="s">
        <v>31</v>
      </c>
      <c r="J137" s="24"/>
      <c r="P137" s="48"/>
    </row>
    <row r="138" spans="1:16" ht="12.75" hidden="1" customHeight="1" x14ac:dyDescent="0.2">
      <c r="A138" s="31"/>
      <c r="B138" s="31"/>
      <c r="C138" s="31"/>
      <c r="D138" s="35">
        <v>10000</v>
      </c>
      <c r="E138" s="35">
        <v>1000</v>
      </c>
      <c r="F138" s="35">
        <v>20</v>
      </c>
      <c r="G138" s="35" t="s">
        <v>9</v>
      </c>
      <c r="H138" s="35"/>
      <c r="I138" s="36">
        <v>41.101545375000008</v>
      </c>
      <c r="J138" s="38"/>
      <c r="P138" s="48"/>
    </row>
    <row r="139" spans="1:16" ht="12.75" hidden="1" customHeight="1" x14ac:dyDescent="0.2">
      <c r="A139" s="31"/>
      <c r="B139" s="31"/>
      <c r="C139" s="31"/>
      <c r="D139" s="35">
        <v>8000</v>
      </c>
      <c r="E139" s="35">
        <v>1000</v>
      </c>
      <c r="F139" s="35">
        <v>30</v>
      </c>
      <c r="G139" s="35" t="s">
        <v>10</v>
      </c>
      <c r="H139" s="35"/>
      <c r="I139" s="36">
        <v>39.567087681000004</v>
      </c>
      <c r="J139" s="38"/>
      <c r="K139" s="5" t="str">
        <f t="shared" ref="K139:K144" si="4">IF($K$8&gt;0,I138*(100%-$K$8),CLEAN("  "))</f>
        <v xml:space="preserve">  </v>
      </c>
      <c r="P139" s="48"/>
    </row>
    <row r="140" spans="1:16" ht="12.75" hidden="1" customHeight="1" x14ac:dyDescent="0.2">
      <c r="A140" s="31"/>
      <c r="B140" s="31"/>
      <c r="C140" s="31"/>
      <c r="D140" s="35">
        <v>6000</v>
      </c>
      <c r="E140" s="35">
        <v>1000</v>
      </c>
      <c r="F140" s="35">
        <v>40</v>
      </c>
      <c r="G140" s="35" t="s">
        <v>20</v>
      </c>
      <c r="H140" s="35"/>
      <c r="I140" s="36">
        <v>37.594213502999999</v>
      </c>
      <c r="J140" s="38"/>
      <c r="K140" s="5" t="str">
        <f t="shared" si="4"/>
        <v xml:space="preserve">  </v>
      </c>
      <c r="P140" s="48"/>
    </row>
    <row r="141" spans="1:16" hidden="1" x14ac:dyDescent="0.2">
      <c r="A141" s="31"/>
      <c r="B141" s="31"/>
      <c r="C141" s="31"/>
      <c r="D141" s="35">
        <v>5000</v>
      </c>
      <c r="E141" s="35">
        <v>1000</v>
      </c>
      <c r="F141" s="35">
        <v>50</v>
      </c>
      <c r="G141" s="35" t="s">
        <v>12</v>
      </c>
      <c r="H141" s="35"/>
      <c r="I141" s="36">
        <v>36.278964051000003</v>
      </c>
      <c r="J141" s="38"/>
      <c r="K141" s="5" t="str">
        <f t="shared" si="4"/>
        <v xml:space="preserve">  </v>
      </c>
      <c r="P141" s="48"/>
    </row>
    <row r="142" spans="1:16" hidden="1" x14ac:dyDescent="0.2">
      <c r="A142" s="31"/>
      <c r="B142" s="31"/>
      <c r="C142" s="31"/>
      <c r="D142" s="35">
        <v>3000</v>
      </c>
      <c r="E142" s="35">
        <v>1000</v>
      </c>
      <c r="F142" s="35">
        <v>80</v>
      </c>
      <c r="G142" s="35" t="s">
        <v>15</v>
      </c>
      <c r="H142" s="35"/>
      <c r="I142" s="36">
        <v>32.881236300000005</v>
      </c>
      <c r="J142" s="38"/>
      <c r="K142" s="5" t="str">
        <f t="shared" si="4"/>
        <v xml:space="preserve">  </v>
      </c>
      <c r="P142" s="48"/>
    </row>
    <row r="143" spans="1:16" hidden="1" x14ac:dyDescent="0.2">
      <c r="A143" s="31"/>
      <c r="B143" s="31"/>
      <c r="C143" s="31"/>
      <c r="D143" s="35">
        <v>2500</v>
      </c>
      <c r="E143" s="35">
        <v>1000</v>
      </c>
      <c r="F143" s="35">
        <v>100</v>
      </c>
      <c r="G143" s="35" t="s">
        <v>13</v>
      </c>
      <c r="H143" s="35"/>
      <c r="I143" s="36">
        <v>33.648465147000003</v>
      </c>
      <c r="J143" s="38"/>
      <c r="K143" s="5" t="str">
        <f t="shared" si="4"/>
        <v xml:space="preserve">  </v>
      </c>
      <c r="P143" s="48"/>
    </row>
    <row r="144" spans="1:16" ht="14.25" hidden="1" x14ac:dyDescent="0.2">
      <c r="A144" s="31"/>
      <c r="B144" s="31"/>
      <c r="C144" s="31"/>
      <c r="D144" s="31"/>
      <c r="E144" s="31"/>
      <c r="F144" s="31"/>
      <c r="G144" s="31"/>
      <c r="H144" s="24"/>
      <c r="I144" s="36" t="s">
        <v>31</v>
      </c>
      <c r="J144" s="39"/>
      <c r="K144" s="5" t="str">
        <f t="shared" si="4"/>
        <v xml:space="preserve">  </v>
      </c>
      <c r="P144" s="48"/>
    </row>
    <row r="145" spans="1:16" ht="17.649999999999999" hidden="1" customHeight="1" x14ac:dyDescent="0.2">
      <c r="A145" s="32" t="s">
        <v>14</v>
      </c>
      <c r="B145" s="31"/>
      <c r="C145" s="31"/>
      <c r="D145" s="31"/>
      <c r="E145" s="31"/>
      <c r="F145" s="31"/>
      <c r="G145" s="31"/>
      <c r="H145" s="24"/>
      <c r="I145" s="36" t="s">
        <v>31</v>
      </c>
      <c r="J145" s="39"/>
      <c r="K145" s="5"/>
      <c r="P145" s="48"/>
    </row>
    <row r="146" spans="1:16" ht="14.25" hidden="1" customHeight="1" x14ac:dyDescent="0.2">
      <c r="A146" s="33" t="s">
        <v>28</v>
      </c>
      <c r="B146" s="31"/>
      <c r="C146" s="31"/>
      <c r="D146" s="31"/>
      <c r="E146" s="31"/>
      <c r="F146" s="31"/>
      <c r="G146" s="31"/>
      <c r="H146" s="24"/>
      <c r="I146" s="36" t="s">
        <v>31</v>
      </c>
      <c r="J146" s="39"/>
      <c r="K146" s="5"/>
      <c r="P146" s="48"/>
    </row>
    <row r="147" spans="1:16" ht="14.25" hidden="1" customHeight="1" x14ac:dyDescent="0.2">
      <c r="A147" s="33" t="s">
        <v>27</v>
      </c>
      <c r="B147" s="31"/>
      <c r="C147" s="31"/>
      <c r="D147" s="31"/>
      <c r="E147" s="31"/>
      <c r="F147" s="31"/>
      <c r="G147" s="31"/>
      <c r="H147" s="24"/>
      <c r="I147" s="36" t="s">
        <v>31</v>
      </c>
      <c r="J147" s="39"/>
      <c r="K147" s="5"/>
      <c r="P147" s="48"/>
    </row>
    <row r="148" spans="1:16" ht="13.5" hidden="1" customHeight="1" x14ac:dyDescent="0.2">
      <c r="A148" s="31"/>
      <c r="B148" s="31"/>
      <c r="C148" s="31"/>
      <c r="D148" s="35">
        <v>5000</v>
      </c>
      <c r="E148" s="35">
        <v>1000</v>
      </c>
      <c r="F148" s="35">
        <v>40</v>
      </c>
      <c r="G148" s="35" t="s">
        <v>12</v>
      </c>
      <c r="H148" s="35"/>
      <c r="I148" s="36">
        <v>35.456933143500002</v>
      </c>
      <c r="J148" s="40"/>
      <c r="K148" s="5"/>
      <c r="P148" s="48"/>
    </row>
    <row r="149" spans="1:16" ht="13.5" hidden="1" customHeight="1" x14ac:dyDescent="0.2">
      <c r="A149" s="31"/>
      <c r="B149" s="31"/>
      <c r="C149" s="31"/>
      <c r="D149" s="35">
        <v>4000</v>
      </c>
      <c r="E149" s="35">
        <v>1000</v>
      </c>
      <c r="F149" s="35">
        <v>50</v>
      </c>
      <c r="G149" s="35" t="s">
        <v>11</v>
      </c>
      <c r="H149" s="35"/>
      <c r="I149" s="36">
        <v>34.580100175500007</v>
      </c>
      <c r="J149" s="40"/>
      <c r="K149" s="5" t="str">
        <f>IF($K$8&gt;0,I148*(100%-$K$8),CLEAN("  "))</f>
        <v xml:space="preserve">  </v>
      </c>
      <c r="P149" s="48"/>
    </row>
    <row r="150" spans="1:16" ht="13.5" hidden="1" customHeight="1" x14ac:dyDescent="0.2">
      <c r="A150" s="31"/>
      <c r="B150" s="31"/>
      <c r="C150" s="31"/>
      <c r="D150" s="35">
        <v>3000</v>
      </c>
      <c r="E150" s="35">
        <v>1000</v>
      </c>
      <c r="F150" s="35">
        <v>60</v>
      </c>
      <c r="G150" s="35" t="s">
        <v>15</v>
      </c>
      <c r="H150" s="35"/>
      <c r="I150" s="36">
        <v>31.237174485000004</v>
      </c>
      <c r="J150" s="40"/>
      <c r="K150" s="5" t="str">
        <f>IF($K$8&gt;0,I149*(100%-$K$8),CLEAN("  "))</f>
        <v xml:space="preserve">  </v>
      </c>
      <c r="P150" s="48"/>
    </row>
    <row r="151" spans="1:16" ht="13.5" hidden="1" customHeight="1" x14ac:dyDescent="0.2">
      <c r="A151" s="31"/>
      <c r="B151" s="31"/>
      <c r="C151" s="31"/>
      <c r="D151" s="35">
        <v>2500</v>
      </c>
      <c r="E151" s="35">
        <v>1000</v>
      </c>
      <c r="F151" s="35">
        <v>80</v>
      </c>
      <c r="G151" s="35" t="s">
        <v>13</v>
      </c>
      <c r="H151" s="35"/>
      <c r="I151" s="36">
        <v>32.881236300000005</v>
      </c>
      <c r="J151" s="40"/>
      <c r="K151" s="5" t="str">
        <f>IF($K$8&gt;0,I150*(100%-$K$8),CLEAN("  "))</f>
        <v xml:space="preserve">  </v>
      </c>
      <c r="P151" s="48"/>
    </row>
    <row r="152" spans="1:16" ht="13.5" hidden="1" customHeight="1" x14ac:dyDescent="0.2">
      <c r="A152" s="31"/>
      <c r="B152" s="31"/>
      <c r="C152" s="31"/>
      <c r="D152" s="35">
        <v>2000</v>
      </c>
      <c r="E152" s="35">
        <v>1000</v>
      </c>
      <c r="F152" s="35">
        <v>100</v>
      </c>
      <c r="G152" s="35" t="s">
        <v>16</v>
      </c>
      <c r="H152" s="36"/>
      <c r="I152" s="36">
        <v>31.346778606000004</v>
      </c>
      <c r="J152" s="40"/>
      <c r="K152" s="5" t="str">
        <f>IF($K$8&gt;0,I151*(100%-$K$8),CLEAN("  "))</f>
        <v xml:space="preserve">  </v>
      </c>
      <c r="P152" s="48"/>
    </row>
    <row r="153" spans="1:16" ht="12.75" hidden="1" customHeight="1" x14ac:dyDescent="0.2">
      <c r="A153" s="31"/>
      <c r="B153" s="31"/>
      <c r="C153" s="31"/>
      <c r="D153" s="34"/>
      <c r="E153" s="34"/>
      <c r="F153" s="34"/>
      <c r="G153" s="34"/>
      <c r="I153" s="36"/>
      <c r="J153" s="39"/>
      <c r="K153" s="5" t="str">
        <f>IF($K$8&gt;0,I152*(100%-$K$8),CLEAN("  "))</f>
        <v xml:space="preserve">  </v>
      </c>
      <c r="P153" s="48"/>
    </row>
    <row r="154" spans="1:16" ht="14.25" hidden="1" x14ac:dyDescent="0.2">
      <c r="A154" s="31"/>
      <c r="B154" s="31"/>
      <c r="C154" s="31"/>
      <c r="D154" s="34"/>
      <c r="E154" s="34"/>
      <c r="F154" s="34"/>
      <c r="G154" s="34"/>
      <c r="I154" s="36"/>
      <c r="J154" s="39"/>
      <c r="K154" s="5"/>
      <c r="P154" s="48"/>
    </row>
    <row r="155" spans="1:16" ht="18.600000000000001" hidden="1" customHeight="1" x14ac:dyDescent="0.2">
      <c r="A155" s="32" t="s">
        <v>25</v>
      </c>
      <c r="B155" s="31"/>
      <c r="C155" s="31"/>
      <c r="D155" s="35"/>
      <c r="E155" s="31"/>
      <c r="F155" s="35"/>
      <c r="G155" s="35"/>
      <c r="I155" s="36"/>
      <c r="J155" s="39"/>
      <c r="K155" s="5"/>
      <c r="P155" s="48"/>
    </row>
    <row r="156" spans="1:16" ht="14.25" hidden="1" customHeight="1" x14ac:dyDescent="0.2">
      <c r="A156" s="33" t="s">
        <v>28</v>
      </c>
      <c r="B156" s="31"/>
      <c r="C156" s="31"/>
      <c r="D156" s="35"/>
      <c r="E156" s="31"/>
      <c r="F156" s="35"/>
      <c r="G156" s="35"/>
      <c r="I156" s="36"/>
      <c r="J156" s="39"/>
      <c r="K156" s="5"/>
      <c r="P156" s="48"/>
    </row>
    <row r="157" spans="1:16" ht="14.25" hidden="1" customHeight="1" x14ac:dyDescent="0.2">
      <c r="A157" s="33" t="s">
        <v>27</v>
      </c>
      <c r="B157" s="31"/>
      <c r="C157" s="31"/>
      <c r="D157" s="35"/>
      <c r="E157" s="31"/>
      <c r="F157" s="35"/>
      <c r="G157" s="35"/>
      <c r="I157" s="36"/>
      <c r="J157" s="39"/>
      <c r="K157" s="5"/>
      <c r="P157" s="48"/>
    </row>
    <row r="158" spans="1:16" hidden="1" x14ac:dyDescent="0.2">
      <c r="A158" s="31"/>
      <c r="B158" s="31"/>
      <c r="C158" s="31"/>
      <c r="D158" s="35">
        <v>5000</v>
      </c>
      <c r="E158" s="35">
        <v>1000</v>
      </c>
      <c r="F158" s="35">
        <v>40</v>
      </c>
      <c r="G158" s="35" t="s">
        <v>12</v>
      </c>
      <c r="H158" s="36"/>
      <c r="I158" s="36">
        <v>44.389669005000009</v>
      </c>
      <c r="J158" s="40"/>
      <c r="K158" s="5"/>
      <c r="P158" s="48"/>
    </row>
    <row r="159" spans="1:16" hidden="1" x14ac:dyDescent="0.2">
      <c r="A159" s="31"/>
      <c r="B159" s="31"/>
      <c r="C159" s="31"/>
      <c r="D159" s="35">
        <v>4000</v>
      </c>
      <c r="E159" s="35">
        <v>1000</v>
      </c>
      <c r="F159" s="35">
        <v>50</v>
      </c>
      <c r="G159" s="35" t="s">
        <v>11</v>
      </c>
      <c r="H159" s="36"/>
      <c r="I159" s="36">
        <v>42.416794827000011</v>
      </c>
      <c r="J159" s="40"/>
      <c r="K159" s="5" t="str">
        <f>IF($K$8&gt;0,I158*(100%-$K$8),CLEAN("  "))</f>
        <v xml:space="preserve">  </v>
      </c>
      <c r="P159" s="48"/>
    </row>
    <row r="160" spans="1:16" hidden="1" x14ac:dyDescent="0.2">
      <c r="A160" s="31"/>
      <c r="B160" s="31"/>
      <c r="C160" s="31"/>
      <c r="D160" s="35">
        <v>3000</v>
      </c>
      <c r="E160" s="35">
        <v>1000</v>
      </c>
      <c r="F160" s="35">
        <v>60</v>
      </c>
      <c r="G160" s="35" t="s">
        <v>15</v>
      </c>
      <c r="H160" s="36"/>
      <c r="I160" s="36">
        <v>37.977827926500005</v>
      </c>
      <c r="J160" s="40"/>
      <c r="K160" s="5" t="str">
        <f>IF($K$8&gt;0,I159*(100%-$K$8),CLEAN("  "))</f>
        <v xml:space="preserve">  </v>
      </c>
      <c r="P160" s="48"/>
    </row>
    <row r="161" spans="1:16" hidden="1" x14ac:dyDescent="0.2">
      <c r="A161" s="31"/>
      <c r="B161" s="31"/>
      <c r="C161" s="31"/>
      <c r="D161" s="35">
        <v>2500</v>
      </c>
      <c r="E161" s="35">
        <v>1000</v>
      </c>
      <c r="F161" s="35">
        <v>80</v>
      </c>
      <c r="G161" s="35" t="s">
        <v>13</v>
      </c>
      <c r="H161" s="36"/>
      <c r="I161" s="36">
        <v>38.361442350000004</v>
      </c>
      <c r="J161" s="40"/>
      <c r="K161" s="5" t="str">
        <f>IF($K$8&gt;0,I160*(100%-$K$8),CLEAN("  "))</f>
        <v xml:space="preserve">  </v>
      </c>
      <c r="P161" s="48"/>
    </row>
    <row r="162" spans="1:16" hidden="1" x14ac:dyDescent="0.2">
      <c r="A162" s="31"/>
      <c r="B162" s="31"/>
      <c r="C162" s="31"/>
      <c r="D162" s="35">
        <v>2000</v>
      </c>
      <c r="E162" s="35">
        <v>1000</v>
      </c>
      <c r="F162" s="35">
        <v>100</v>
      </c>
      <c r="G162" s="35" t="s">
        <v>16</v>
      </c>
      <c r="H162" s="36"/>
      <c r="I162" s="36">
        <v>37.046192898000001</v>
      </c>
      <c r="J162" s="40"/>
      <c r="K162" s="5" t="str">
        <f>IF($K$8&gt;0,I161*(100%-$K$8),CLEAN("  "))</f>
        <v xml:space="preserve">  </v>
      </c>
      <c r="P162" s="48"/>
    </row>
    <row r="163" spans="1:16" ht="14.25" hidden="1" x14ac:dyDescent="0.2">
      <c r="A163" s="31"/>
      <c r="B163" s="31"/>
      <c r="C163" s="31"/>
      <c r="D163" s="34"/>
      <c r="E163" s="34"/>
      <c r="F163" s="34"/>
      <c r="G163" s="34"/>
      <c r="J163" s="41"/>
      <c r="K163" s="5" t="str">
        <f>IF($K$8&gt;0,I162*(100%-$K$8),CLEAN("  "))</f>
        <v xml:space="preserve">  </v>
      </c>
    </row>
    <row r="164" spans="1:16" ht="14.25" hidden="1" x14ac:dyDescent="0.2">
      <c r="A164" s="31"/>
      <c r="B164" s="31"/>
      <c r="C164" s="31"/>
      <c r="D164" s="34"/>
      <c r="E164" s="34"/>
      <c r="F164" s="34"/>
      <c r="G164" s="34"/>
      <c r="K164" s="5"/>
    </row>
    <row r="165" spans="1:16" ht="14.25" hidden="1" x14ac:dyDescent="0.2">
      <c r="A165" s="31"/>
      <c r="B165" s="31"/>
      <c r="C165" s="31"/>
      <c r="D165" s="34"/>
      <c r="E165" s="34"/>
      <c r="F165" s="34"/>
      <c r="G165" s="34"/>
      <c r="K165" s="5"/>
    </row>
    <row r="166" spans="1:16" ht="14.25" hidden="1" x14ac:dyDescent="0.2">
      <c r="A166" s="31"/>
      <c r="B166" s="31"/>
      <c r="C166" s="31"/>
      <c r="D166" s="34"/>
      <c r="E166" s="34"/>
      <c r="F166" s="34"/>
      <c r="G166" s="34"/>
      <c r="K166" s="5"/>
    </row>
    <row r="167" spans="1:16" ht="14.25" hidden="1" x14ac:dyDescent="0.2">
      <c r="A167" s="31"/>
      <c r="B167" s="31"/>
      <c r="C167" s="31"/>
      <c r="D167" s="34"/>
      <c r="E167" s="34"/>
      <c r="F167" s="34"/>
      <c r="G167" s="34"/>
      <c r="K167" s="5"/>
    </row>
    <row r="168" spans="1:16" ht="14.25" hidden="1" x14ac:dyDescent="0.2">
      <c r="A168" s="31"/>
      <c r="B168" s="31"/>
      <c r="C168" s="31"/>
      <c r="D168" s="34"/>
      <c r="E168" s="34"/>
      <c r="F168" s="34"/>
      <c r="G168" s="34"/>
      <c r="K168" s="5"/>
    </row>
    <row r="169" spans="1:16" ht="14.25" hidden="1" x14ac:dyDescent="0.2">
      <c r="A169" s="31"/>
      <c r="B169" s="31"/>
      <c r="C169" s="31"/>
      <c r="D169" s="34"/>
      <c r="E169" s="34"/>
      <c r="F169" s="34"/>
      <c r="G169" s="34"/>
      <c r="K169" s="5"/>
    </row>
    <row r="170" spans="1:16" ht="14.25" hidden="1" x14ac:dyDescent="0.2">
      <c r="A170" s="31"/>
      <c r="B170" s="31"/>
      <c r="C170" s="31"/>
      <c r="D170" s="34"/>
      <c r="E170" s="34"/>
      <c r="F170" s="34"/>
      <c r="G170" s="34"/>
      <c r="K170" s="5"/>
    </row>
    <row r="171" spans="1:16" ht="14.25" hidden="1" x14ac:dyDescent="0.2">
      <c r="A171" s="31"/>
      <c r="B171" s="31"/>
      <c r="C171" s="31"/>
      <c r="D171" s="34"/>
      <c r="E171" s="34"/>
      <c r="F171" s="34"/>
      <c r="G171" s="34"/>
      <c r="K171" s="5"/>
    </row>
    <row r="172" spans="1:16" ht="14.25" hidden="1" x14ac:dyDescent="0.2">
      <c r="A172" s="31"/>
      <c r="B172" s="31"/>
      <c r="C172" s="31"/>
      <c r="D172" s="34"/>
      <c r="E172" s="34"/>
      <c r="F172" s="34"/>
      <c r="G172" s="34"/>
      <c r="K172" s="5"/>
    </row>
    <row r="173" spans="1:16" ht="14.25" hidden="1" x14ac:dyDescent="0.2">
      <c r="A173" s="31"/>
      <c r="B173" s="31"/>
      <c r="C173" s="31"/>
      <c r="D173" s="34"/>
      <c r="E173" s="34"/>
      <c r="F173" s="34"/>
      <c r="G173" s="34"/>
      <c r="K173" s="5"/>
    </row>
    <row r="174" spans="1:16" ht="14.25" hidden="1" x14ac:dyDescent="0.2">
      <c r="A174" s="31"/>
      <c r="B174" s="31"/>
      <c r="C174" s="31"/>
      <c r="D174" s="34"/>
      <c r="E174" s="34"/>
      <c r="F174" s="34"/>
      <c r="G174" s="34"/>
      <c r="K174" s="5"/>
    </row>
    <row r="175" spans="1:16" ht="14.25" hidden="1" x14ac:dyDescent="0.2">
      <c r="A175" s="31"/>
      <c r="B175" s="31"/>
      <c r="C175" s="31"/>
      <c r="D175" s="34"/>
      <c r="E175" s="34"/>
      <c r="F175" s="34"/>
      <c r="G175" s="34"/>
      <c r="K175" s="5"/>
    </row>
    <row r="176" spans="1:16" ht="14.25" hidden="1" x14ac:dyDescent="0.2">
      <c r="A176" s="31"/>
      <c r="B176" s="31"/>
      <c r="C176" s="31"/>
      <c r="D176" s="34"/>
      <c r="E176" s="34"/>
      <c r="F176" s="34"/>
      <c r="G176" s="34"/>
      <c r="K176" s="5"/>
    </row>
    <row r="177" spans="1:11" ht="14.25" hidden="1" x14ac:dyDescent="0.2">
      <c r="A177" s="31"/>
      <c r="B177" s="31"/>
      <c r="C177" s="31"/>
      <c r="D177" s="34"/>
      <c r="E177" s="34"/>
      <c r="F177" s="34"/>
      <c r="G177" s="34"/>
      <c r="K177" s="5"/>
    </row>
    <row r="178" spans="1:11" ht="14.25" hidden="1" x14ac:dyDescent="0.2">
      <c r="A178" s="31"/>
      <c r="B178" s="31"/>
      <c r="C178" s="31"/>
      <c r="D178" s="34"/>
      <c r="E178" s="34"/>
      <c r="F178" s="34"/>
      <c r="G178" s="34"/>
      <c r="K178" s="5"/>
    </row>
    <row r="179" spans="1:11" hidden="1" x14ac:dyDescent="0.2">
      <c r="K179" s="5"/>
    </row>
    <row r="231" ht="13.5" hidden="1" customHeight="1" x14ac:dyDescent="0.2"/>
    <row r="232" ht="13.5" hidden="1" customHeight="1" x14ac:dyDescent="0.2"/>
    <row r="233" ht="13.5" hidden="1" customHeight="1" x14ac:dyDescent="0.2"/>
    <row r="234" ht="13.5" hidden="1" customHeight="1" x14ac:dyDescent="0.2"/>
    <row r="235" ht="13.5" hidden="1" customHeight="1" x14ac:dyDescent="0.2"/>
    <row r="236" ht="13.5" hidden="1" customHeight="1" x14ac:dyDescent="0.2"/>
    <row r="237" ht="13.5" hidden="1" customHeight="1" x14ac:dyDescent="0.2"/>
    <row r="250" spans="11:256" ht="13.5" hidden="1" customHeight="1" x14ac:dyDescent="0.2">
      <c r="L250" s="4"/>
      <c r="M250" s="4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  <c r="IU250"/>
      <c r="IV250"/>
    </row>
    <row r="251" spans="11:256" ht="12.75" hidden="1" customHeight="1" x14ac:dyDescent="0.2">
      <c r="K251" s="24"/>
    </row>
    <row r="252" spans="11:256" ht="12.75" hidden="1" customHeight="1" x14ac:dyDescent="0.2"/>
    <row r="262" spans="12:12" hidden="1" x14ac:dyDescent="0.2">
      <c r="L262" s="8"/>
    </row>
    <row r="270" spans="12:12" hidden="1" x14ac:dyDescent="0.2">
      <c r="L270" s="9"/>
    </row>
    <row r="271" spans="12:12" hidden="1" x14ac:dyDescent="0.2">
      <c r="L271" s="8"/>
    </row>
    <row r="277" spans="12:12" hidden="1" x14ac:dyDescent="0.2">
      <c r="L277" s="8"/>
    </row>
    <row r="286" spans="12:12" hidden="1" x14ac:dyDescent="0.2">
      <c r="L286" s="4"/>
    </row>
    <row r="290" spans="11:256" hidden="1" x14ac:dyDescent="0.2">
      <c r="L290" s="4"/>
      <c r="M290" s="4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  <c r="IT290"/>
      <c r="IU290"/>
      <c r="IV290"/>
    </row>
    <row r="291" spans="11:256" hidden="1" x14ac:dyDescent="0.2">
      <c r="K291" s="24"/>
      <c r="L291" s="4"/>
      <c r="M291" s="4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  <c r="IU291"/>
      <c r="IV291"/>
    </row>
    <row r="292" spans="11:256" hidden="1" x14ac:dyDescent="0.2">
      <c r="K292" s="24"/>
      <c r="L292" s="4"/>
      <c r="M292" s="4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  <c r="IU292"/>
      <c r="IV292"/>
    </row>
    <row r="293" spans="11:256" hidden="1" x14ac:dyDescent="0.2">
      <c r="K293" s="24"/>
      <c r="L293" s="4"/>
      <c r="M293" s="4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  <c r="IU293"/>
      <c r="IV293"/>
    </row>
    <row r="294" spans="11:256" ht="13.5" hidden="1" customHeight="1" x14ac:dyDescent="0.2">
      <c r="K294" s="24"/>
      <c r="L294" s="4"/>
      <c r="M294" s="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  <c r="IU294"/>
      <c r="IV294"/>
    </row>
    <row r="295" spans="11:256" ht="13.5" hidden="1" customHeight="1" x14ac:dyDescent="0.2">
      <c r="K295" s="24"/>
      <c r="L295" s="4"/>
      <c r="M295" s="4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  <c r="IU295"/>
      <c r="IV295"/>
    </row>
    <row r="296" spans="11:256" ht="13.5" hidden="1" customHeight="1" x14ac:dyDescent="0.2">
      <c r="K296" s="24"/>
      <c r="L296" s="4"/>
      <c r="M296" s="4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  <c r="IU296"/>
      <c r="IV296"/>
    </row>
    <row r="297" spans="11:256" ht="13.5" hidden="1" customHeight="1" x14ac:dyDescent="0.2">
      <c r="K297" s="24"/>
      <c r="L297" s="4"/>
      <c r="M297" s="4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  <c r="IU297"/>
      <c r="IV297"/>
    </row>
    <row r="298" spans="11:256" hidden="1" x14ac:dyDescent="0.2">
      <c r="K298" s="24"/>
      <c r="L298" s="4"/>
      <c r="M298" s="4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  <c r="IU298"/>
      <c r="IV298"/>
    </row>
    <row r="299" spans="11:256" hidden="1" x14ac:dyDescent="0.2">
      <c r="K299" s="24"/>
      <c r="L299" s="4"/>
      <c r="M299" s="4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  <c r="IT299"/>
      <c r="IU299"/>
      <c r="IV299"/>
    </row>
    <row r="300" spans="11:256" hidden="1" x14ac:dyDescent="0.2">
      <c r="K300" s="24"/>
      <c r="L300" s="4"/>
      <c r="M300" s="4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  <c r="IU300"/>
      <c r="IV300"/>
    </row>
    <row r="301" spans="11:256" hidden="1" x14ac:dyDescent="0.2">
      <c r="K301" s="24"/>
      <c r="L301" s="4"/>
      <c r="M301" s="4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  <c r="IT301"/>
      <c r="IU301"/>
      <c r="IV301"/>
    </row>
    <row r="302" spans="11:256" ht="13.5" hidden="1" customHeight="1" x14ac:dyDescent="0.2">
      <c r="K302" s="24"/>
      <c r="L302" s="4"/>
      <c r="M302" s="4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  <c r="IT302"/>
      <c r="IU302"/>
      <c r="IV302"/>
    </row>
    <row r="303" spans="11:256" ht="13.5" hidden="1" customHeight="1" x14ac:dyDescent="0.2">
      <c r="K303" s="24"/>
      <c r="L303" s="4"/>
      <c r="M303" s="4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  <c r="IR303"/>
      <c r="IS303"/>
      <c r="IT303"/>
      <c r="IU303"/>
      <c r="IV303"/>
    </row>
    <row r="304" spans="11:256" ht="13.5" hidden="1" customHeight="1" x14ac:dyDescent="0.2">
      <c r="K304" s="24"/>
      <c r="L304" s="4"/>
      <c r="M304" s="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  <c r="IT304"/>
      <c r="IU304"/>
      <c r="IV304"/>
    </row>
    <row r="305" spans="11:11" hidden="1" x14ac:dyDescent="0.2">
      <c r="K305" s="24"/>
    </row>
    <row r="314" spans="11:11" x14ac:dyDescent="0.2"/>
  </sheetData>
  <sheetProtection algorithmName="SHA-512" hashValue="ZwlD0E03uMk+2GHJwGZ7qRAYGo19ncgDnwiBDFhW5Bw00NXRyn098SNPW/edKBLRUOmMQ5Kfw3/acr4WhY249A==" saltValue="P9DSZ4Udmyh9b94JU69dMw==" spinCount="100000" sheet="1" objects="1" scenarios="1" selectLockedCells="1"/>
  <mergeCells count="14">
    <mergeCell ref="F5:K5"/>
    <mergeCell ref="A49:K49"/>
    <mergeCell ref="E8:I8"/>
    <mergeCell ref="A60:K60"/>
    <mergeCell ref="A9:B10"/>
    <mergeCell ref="D9:D10"/>
    <mergeCell ref="E9:E10"/>
    <mergeCell ref="F9:F10"/>
    <mergeCell ref="G9:G10"/>
    <mergeCell ref="J9:J10"/>
    <mergeCell ref="A13:K13"/>
    <mergeCell ref="A23:K23"/>
    <mergeCell ref="A36:K36"/>
    <mergeCell ref="C9:C10"/>
  </mergeCells>
  <phoneticPr fontId="17" type="noConversion"/>
  <hyperlinks>
    <hyperlink ref="D3" r:id="rId1"/>
  </hyperlinks>
  <pageMargins left="0.98425196850393704" right="1.1811023622047245" top="0" bottom="0.23622047244094491" header="0" footer="0"/>
  <pageSetup paperSize="9" scale="88" firstPageNumber="0" fitToHeight="0" orientation="portrait" r:id="rId2"/>
  <headerFooter alignWithMargins="0">
    <oddHeader xml:space="preserve">&amp;R              </oddHeader>
    <oddFooter>&amp;C&amp;P  /  &amp;N&amp;RHekamerk OÜ</oddFooter>
  </headerFooter>
  <rowBreaks count="1" manualBreakCount="1">
    <brk id="58" max="10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KIVIVILLAST ISOLATSIOONIMATID</vt:lpstr>
      <vt:lpstr>'KIVIVILLAST ISOLATSIOONIMATID'!Print_Area</vt:lpstr>
      <vt:lpstr>'KIVIVILLAST ISOLATSIOONIMATID'!Print_Titles</vt:lpstr>
    </vt:vector>
  </TitlesOfParts>
  <Company>HEKAMERK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ISOLATSIOONIMATID</dc:title>
  <dc:creator>HEKAMERK</dc:creator>
  <cp:lastModifiedBy>Margus Kaasik</cp:lastModifiedBy>
  <cp:lastPrinted>2019-03-27T11:59:48Z</cp:lastPrinted>
  <dcterms:created xsi:type="dcterms:W3CDTF">2009-12-14T07:18:18Z</dcterms:created>
  <dcterms:modified xsi:type="dcterms:W3CDTF">2021-01-26T07:20:34Z</dcterms:modified>
  <cp:category>HINNAKIRI</cp:category>
</cp:coreProperties>
</file>