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Ost\4. HINNAKIRJAD\HINNAKIRJAD 2021\"/>
    </mc:Choice>
  </mc:AlternateContent>
  <bookViews>
    <workbookView xWindow="945" yWindow="60" windowWidth="9735" windowHeight="12165"/>
  </bookViews>
  <sheets>
    <sheet name="PUMBAD" sheetId="2" r:id="rId1"/>
  </sheets>
  <definedNames>
    <definedName name="_xlnm.Print_Area" localSheetId="0">PUMBAD!$A:$J</definedName>
    <definedName name="_xlnm.Print_Titles" localSheetId="0">PUMBAD!$9:$10</definedName>
  </definedNames>
  <calcPr calcId="152511"/>
</workbook>
</file>

<file path=xl/calcChain.xml><?xml version="1.0" encoding="utf-8"?>
<calcChain xmlns="http://schemas.openxmlformats.org/spreadsheetml/2006/main">
  <c r="I127" i="2" l="1"/>
  <c r="I135" i="2"/>
  <c r="I134" i="2"/>
  <c r="I50" i="2" l="1"/>
  <c r="I114" i="2"/>
  <c r="I113" i="2"/>
  <c r="I112" i="2"/>
  <c r="I120" i="2" l="1"/>
  <c r="I121" i="2"/>
  <c r="I122" i="2"/>
  <c r="I123" i="2"/>
  <c r="I119" i="2"/>
  <c r="I40" i="2"/>
  <c r="I42" i="2"/>
  <c r="I43" i="2"/>
  <c r="I44" i="2"/>
  <c r="I46" i="2"/>
  <c r="I47" i="2"/>
  <c r="I48" i="2"/>
  <c r="I39" i="2"/>
  <c r="I104" i="2"/>
  <c r="I27" i="2"/>
  <c r="I26" i="2"/>
  <c r="I30" i="2"/>
  <c r="I29" i="2"/>
  <c r="I93" i="2"/>
  <c r="I92" i="2"/>
  <c r="I91" i="2"/>
  <c r="I89" i="2"/>
  <c r="I88" i="2"/>
  <c r="I87" i="2"/>
  <c r="I86" i="2"/>
  <c r="I85" i="2"/>
  <c r="I115" i="2"/>
  <c r="I110" i="2"/>
  <c r="I109" i="2"/>
  <c r="I108" i="2"/>
  <c r="I107" i="2"/>
  <c r="I105" i="2"/>
  <c r="I103" i="2"/>
  <c r="I102" i="2"/>
  <c r="I101" i="2"/>
  <c r="I100" i="2"/>
  <c r="I98" i="2"/>
  <c r="I97" i="2"/>
  <c r="I79" i="2"/>
  <c r="I77" i="2"/>
  <c r="I75" i="2"/>
  <c r="I69" i="2"/>
  <c r="I66" i="2"/>
  <c r="I56" i="2"/>
  <c r="I58" i="2"/>
  <c r="I15" i="2"/>
  <c r="I17" i="2"/>
  <c r="I78" i="2"/>
  <c r="I71" i="2"/>
  <c r="I70" i="2"/>
  <c r="I21" i="2"/>
  <c r="I76" i="2"/>
  <c r="I72" i="2"/>
  <c r="I54" i="2"/>
  <c r="I14" i="2"/>
  <c r="I60" i="2"/>
  <c r="I55" i="2"/>
  <c r="I81" i="2"/>
  <c r="I73" i="2"/>
  <c r="I67" i="2"/>
  <c r="I62" i="2"/>
  <c r="I61" i="2"/>
  <c r="I57" i="2"/>
  <c r="I20" i="2"/>
  <c r="I19" i="2"/>
  <c r="I32" i="2"/>
  <c r="I18" i="2"/>
  <c r="I22" i="2"/>
  <c r="I35" i="2"/>
  <c r="I34" i="2"/>
</calcChain>
</file>

<file path=xl/sharedStrings.xml><?xml version="1.0" encoding="utf-8"?>
<sst xmlns="http://schemas.openxmlformats.org/spreadsheetml/2006/main" count="103" uniqueCount="101">
  <si>
    <t>MÕÕT</t>
  </si>
  <si>
    <t>PAKEND</t>
  </si>
  <si>
    <t>HIND</t>
  </si>
  <si>
    <t>KM-TA</t>
  </si>
  <si>
    <t>KOOD</t>
  </si>
  <si>
    <t>TEL. 6776 300</t>
  </si>
  <si>
    <t>UP 15-14B</t>
  </si>
  <si>
    <t>UPS 25-60N  180</t>
  </si>
  <si>
    <t>UPS 25-40N  180</t>
  </si>
  <si>
    <t>SOOJA TARBEVEE TSIRKULATSIOONIPUMBAD</t>
  </si>
  <si>
    <t>UPS 25-80N  180</t>
  </si>
  <si>
    <t>UP 15-14BA AUTOADAPT</t>
  </si>
  <si>
    <t>KÜTTEVEE TSIRKULATSIOONIPUMBAD "MAGNA-1", ÄÄRIKUTEGA</t>
  </si>
  <si>
    <t>UPS 32-80N  180</t>
  </si>
  <si>
    <t>KÜTTEVEE TSIRKULATSIOONIPUMBAD "MAGNA-3", ÄÄRIKUTEGA</t>
  </si>
  <si>
    <t>HEKAMERK OÜ</t>
  </si>
  <si>
    <t>info@hekamerk.ee</t>
  </si>
  <si>
    <t>UP 20-15 N 150</t>
  </si>
  <si>
    <t>UP 20-45 N 150</t>
  </si>
  <si>
    <t>KÜTTEVEE TSIRKULATSIOONIPUMBAD "MAGNA-1"</t>
  </si>
  <si>
    <t>KÜTTEVEE TSIRKULATSIOONIPUMBAD "MAGNA-3"</t>
  </si>
  <si>
    <t>MAGNA-1 25-40 180 220V</t>
  </si>
  <si>
    <t>MAGNA-1 25-60 180 220V</t>
  </si>
  <si>
    <t>MAGNA-1 25-80 180 220V</t>
  </si>
  <si>
    <t>MAGNA-1 25-100 180 220V</t>
  </si>
  <si>
    <t>MAGNA-1 25-120 180 220V</t>
  </si>
  <si>
    <t>MAGNA-1 32-60 180 220V</t>
  </si>
  <si>
    <t>MAGNA-1 32-80 180 220V</t>
  </si>
  <si>
    <t>MAGNA-1 32-100 180 220V</t>
  </si>
  <si>
    <t>MAGNA-1 32-100 F 220 220V</t>
  </si>
  <si>
    <t>MAGNA-1 32-120 F 220 220V</t>
  </si>
  <si>
    <t>MAGNA-1 40- 60 F 220 220V</t>
  </si>
  <si>
    <t>MAGNA-1 40- 80 F 220 220V</t>
  </si>
  <si>
    <t>MAGNA-1 40-100 F 220 220V</t>
  </si>
  <si>
    <t>MAGNA-1 40-120 F 250 220V</t>
  </si>
  <si>
    <t>MAGNA-1 40-180 F 250 220V</t>
  </si>
  <si>
    <t>MAGNA-1 50-60 F 240 220V</t>
  </si>
  <si>
    <t>MAGNA-1 50-80 F 240 220V</t>
  </si>
  <si>
    <t>MAGNA-1 50-100 F 280 220V</t>
  </si>
  <si>
    <t>MAGNA-1 50-120 F 280 220V</t>
  </si>
  <si>
    <t>MAGNA-1 50-180 F 280 220V</t>
  </si>
  <si>
    <t>MAGNA-1 65-120 F 340 220V</t>
  </si>
  <si>
    <t>MAGNA-3 25-40 180 220V</t>
  </si>
  <si>
    <t>MAGNA-3 25-60 180 220V</t>
  </si>
  <si>
    <t>MAGNA-3 25-80 180 220V</t>
  </si>
  <si>
    <t>MAGNA-3 25-100 180 220V</t>
  </si>
  <si>
    <t>MAGNA-3 25-120 180 220V</t>
  </si>
  <si>
    <t>MAGNA-3 32-60 180 220V</t>
  </si>
  <si>
    <t>MAGNA-3 32-80 180 220V</t>
  </si>
  <si>
    <t>MAGNA-3 32-100 180 220V</t>
  </si>
  <si>
    <t>MAGNA-3 32-100 F 220 220V</t>
  </si>
  <si>
    <t>MAGNA-3 32-120 F 220 220V</t>
  </si>
  <si>
    <t>MAGNA-3 40- 60 F 220 220V</t>
  </si>
  <si>
    <t>MAGNA-3 40- 80 F 220 220V</t>
  </si>
  <si>
    <t>MAGNA-3 40-100 F 220 220V</t>
  </si>
  <si>
    <t>MAGNA-3 40-120 F 250 220V</t>
  </si>
  <si>
    <t>MAGNA-3 40-180 F 250 220V</t>
  </si>
  <si>
    <t>MAGNA-3 50-80 F 240 220V</t>
  </si>
  <si>
    <t>MAGNA-3 50-100 F 280 220V</t>
  </si>
  <si>
    <t>MAGNA-3 50-120 F 280 220V</t>
  </si>
  <si>
    <t>MAGNA-3 50-180 F 280 220V</t>
  </si>
  <si>
    <t>MAGNA-3 65-120 F 340 220V</t>
  </si>
  <si>
    <t xml:space="preserve">ALPHA2- 25-40  180 </t>
  </si>
  <si>
    <t xml:space="preserve">ALPHA2- 25-60  180 </t>
  </si>
  <si>
    <t>MAGNA-3 40-150 F 250 220V</t>
  </si>
  <si>
    <t>ALPHA3 25-40 130</t>
  </si>
  <si>
    <t>ALPHA3 25-60 130</t>
  </si>
  <si>
    <t>ALPHA3 25-60 180</t>
  </si>
  <si>
    <t>ALPHA3 25-80 180</t>
  </si>
  <si>
    <t>ALPHA3 32-40 180</t>
  </si>
  <si>
    <t>ALPHA3 32-60 180</t>
  </si>
  <si>
    <t>ALPHA3 32-80 180</t>
  </si>
  <si>
    <t>ALPHA3 25-40 180</t>
  </si>
  <si>
    <t>KÜTTEVEE TSIRKULATSIOONIPUMBAD "ALPHA3"</t>
  </si>
  <si>
    <t>GR SOLOLIFT2 C-3</t>
  </si>
  <si>
    <t>GR SOLOLIFT2- CWC- 3</t>
  </si>
  <si>
    <t>GR SOLOLIFT2 D-2</t>
  </si>
  <si>
    <t>GR SOLOLIFT2- WC- 1</t>
  </si>
  <si>
    <t>GR SOLOLIFT2- WC- 3</t>
  </si>
  <si>
    <t>SURVEKANALI PUMBAD "SOLOLIFT2"</t>
  </si>
  <si>
    <t>MAGNA-3 65-100 F 340 230V</t>
  </si>
  <si>
    <t>MAGNA-3 65- 80 F 340 230V</t>
  </si>
  <si>
    <t>MAGNA-3 65- 60 F 340 230V</t>
  </si>
  <si>
    <t xml:space="preserve">HINNAKIRI </t>
  </si>
  <si>
    <t>ALPHA READER MI401</t>
  </si>
  <si>
    <t>SCALA 2 3-45, 230V</t>
  </si>
  <si>
    <t>VEEAUTOMAAT "SCALA2"</t>
  </si>
  <si>
    <t>VEEAUTOMAAT "MQ"</t>
  </si>
  <si>
    <t>GR MQ 3-35</t>
  </si>
  <si>
    <t>GR MQ 3-45</t>
  </si>
  <si>
    <t>8.07</t>
  </si>
  <si>
    <t>PARTNERI SOODUSTUS:</t>
  </si>
  <si>
    <t>ALPHA1 LIGHT- 25-40 180</t>
  </si>
  <si>
    <t>ALPHA1 LIGHT- 25-60 180</t>
  </si>
  <si>
    <t xml:space="preserve">ALPHA1 LIGHT- 25-40  130 </t>
  </si>
  <si>
    <t xml:space="preserve">ALPHA1 LIGHT- 25-60  130 </t>
  </si>
  <si>
    <t xml:space="preserve">ALPHA1 LIGHT- 32-60  180 </t>
  </si>
  <si>
    <t>KÜTTEVEE TSIRKULATSIOONIPUMBAD "ALPHA"</t>
  </si>
  <si>
    <t>PUMBAD</t>
  </si>
  <si>
    <t>LEIVA 4, 12618 TALLINN</t>
  </si>
  <si>
    <t xml:space="preserve"> MAI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</si>
</sst>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b/>
      <sz val="20"/>
      <name val="Verdana"/>
      <family val="2"/>
    </font>
    <font>
      <b/>
      <sz val="12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b/>
      <sz val="14"/>
      <name val="Verdana"/>
      <family val="2"/>
    </font>
    <font>
      <sz val="10"/>
      <name val="Verdana"/>
      <family val="2"/>
      <charset val="186"/>
    </font>
    <font>
      <b/>
      <sz val="10"/>
      <name val="Verdana"/>
      <family val="2"/>
      <charset val="186"/>
    </font>
    <font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b/>
      <sz val="14"/>
      <name val="Verdana"/>
      <family val="2"/>
      <charset val="186"/>
    </font>
    <font>
      <sz val="10"/>
      <color indexed="9"/>
      <name val="Verdana"/>
      <family val="2"/>
    </font>
    <font>
      <u/>
      <sz val="10"/>
      <color indexed="12"/>
      <name val="Arial"/>
      <family val="2"/>
      <charset val="186"/>
    </font>
    <font>
      <b/>
      <sz val="11"/>
      <name val="Verdana"/>
      <family val="2"/>
      <charset val="186"/>
    </font>
    <font>
      <u/>
      <sz val="10"/>
      <color indexed="12"/>
      <name val="Verdana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6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2" fontId="4" fillId="0" borderId="5" xfId="0" applyNumberFormat="1" applyFont="1" applyBorder="1" applyAlignment="1">
      <alignment horizontal="center"/>
    </xf>
    <xf numFmtId="0" fontId="4" fillId="0" borderId="0" xfId="0" applyFont="1" applyBorder="1"/>
    <xf numFmtId="0" fontId="4" fillId="0" borderId="0" xfId="0" applyFont="1"/>
    <xf numFmtId="49" fontId="7" fillId="0" borderId="0" xfId="0" applyNumberFormat="1" applyFont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2" fontId="2" fillId="0" borderId="0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2" borderId="0" xfId="0" applyFont="1" applyFill="1"/>
    <xf numFmtId="0" fontId="10" fillId="0" borderId="0" xfId="0" applyFont="1"/>
    <xf numFmtId="0" fontId="10" fillId="2" borderId="0" xfId="0" applyFont="1" applyFill="1" applyBorder="1"/>
    <xf numFmtId="0" fontId="11" fillId="0" borderId="0" xfId="0" applyFont="1" applyFill="1"/>
    <xf numFmtId="0" fontId="11" fillId="0" borderId="0" xfId="0" applyFont="1"/>
    <xf numFmtId="49" fontId="10" fillId="0" borderId="0" xfId="0" applyNumberFormat="1" applyFont="1" applyBorder="1" applyAlignment="1">
      <alignment horizontal="center"/>
    </xf>
    <xf numFmtId="49" fontId="12" fillId="0" borderId="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0" fontId="11" fillId="0" borderId="0" xfId="0" applyFont="1" applyBorder="1"/>
    <xf numFmtId="9" fontId="6" fillId="3" borderId="6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2" fontId="15" fillId="0" borderId="0" xfId="0" applyNumberFormat="1" applyFont="1" applyBorder="1" applyAlignment="1">
      <alignment horizontal="center"/>
    </xf>
    <xf numFmtId="49" fontId="11" fillId="0" borderId="0" xfId="0" applyNumberFormat="1" applyFont="1" applyBorder="1" applyAlignment="1">
      <alignment horizontal="center"/>
    </xf>
    <xf numFmtId="49" fontId="17" fillId="0" borderId="0" xfId="0" applyNumberFormat="1" applyFont="1" applyBorder="1" applyAlignment="1">
      <alignment horizontal="center"/>
    </xf>
    <xf numFmtId="0" fontId="9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18" fillId="0" borderId="0" xfId="1" applyFont="1" applyAlignment="1" applyProtection="1">
      <protection hidden="1"/>
    </xf>
    <xf numFmtId="0" fontId="18" fillId="0" borderId="0" xfId="1" applyFont="1" applyAlignment="1" applyProtection="1">
      <alignment horizontal="left"/>
      <protection hidden="1"/>
    </xf>
    <xf numFmtId="49" fontId="14" fillId="0" borderId="0" xfId="0" applyNumberFormat="1" applyFont="1" applyAlignment="1" applyProtection="1">
      <alignment horizontal="right"/>
      <protection hidden="1"/>
    </xf>
    <xf numFmtId="2" fontId="2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2" fontId="4" fillId="0" borderId="7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49" fontId="3" fillId="0" borderId="0" xfId="0" applyNumberFormat="1" applyFont="1" applyAlignment="1" applyProtection="1">
      <alignment horizontal="left"/>
      <protection hidden="1"/>
    </xf>
    <xf numFmtId="49" fontId="3" fillId="0" borderId="0" xfId="0" applyNumberFormat="1" applyFont="1" applyAlignmen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49" fontId="3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>
      <alignment horizontal="right" vertical="center"/>
    </xf>
    <xf numFmtId="2" fontId="2" fillId="0" borderId="0" xfId="0" applyNumberFormat="1" applyFont="1" applyProtection="1">
      <protection locked="0"/>
    </xf>
    <xf numFmtId="0" fontId="7" fillId="0" borderId="4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png"/><Relationship Id="rId7" Type="http://schemas.openxmlformats.org/officeDocument/2006/relationships/hyperlink" Target="http://www.hekamerk.ee/" TargetMode="External"/><Relationship Id="rId12" Type="http://schemas.openxmlformats.org/officeDocument/2006/relationships/image" Target="../media/image12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1.png"/><Relationship Id="rId5" Type="http://schemas.openxmlformats.org/officeDocument/2006/relationships/image" Target="../media/image6.jpeg"/><Relationship Id="rId10" Type="http://schemas.openxmlformats.org/officeDocument/2006/relationships/image" Target="../media/image10.png"/><Relationship Id="rId4" Type="http://schemas.openxmlformats.org/officeDocument/2006/relationships/image" Target="../media/image5.jpe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16</xdr:row>
          <xdr:rowOff>104775</xdr:rowOff>
        </xdr:from>
        <xdr:to>
          <xdr:col>1</xdr:col>
          <xdr:colOff>400050</xdr:colOff>
          <xdr:row>22</xdr:row>
          <xdr:rowOff>28575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xmlns="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125507</xdr:colOff>
      <xdr:row>25</xdr:row>
      <xdr:rowOff>62752</xdr:rowOff>
    </xdr:from>
    <xdr:to>
      <xdr:col>1</xdr:col>
      <xdr:colOff>459441</xdr:colOff>
      <xdr:row>32</xdr:row>
      <xdr:rowOff>2725</xdr:rowOff>
    </xdr:to>
    <xdr:pic>
      <xdr:nvPicPr>
        <xdr:cNvPr id="1435" name="Pilt 8">
          <a:extLst>
            <a:ext uri="{FF2B5EF4-FFF2-40B4-BE49-F238E27FC236}">
              <a16:creationId xmlns:a16="http://schemas.microsoft.com/office/drawing/2014/main" xmlns="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07" y="4477870"/>
          <a:ext cx="950258" cy="1038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101974</xdr:colOff>
      <xdr:row>66</xdr:row>
      <xdr:rowOff>15128</xdr:rowOff>
    </xdr:from>
    <xdr:to>
      <xdr:col>1</xdr:col>
      <xdr:colOff>581025</xdr:colOff>
      <xdr:row>71</xdr:row>
      <xdr:rowOff>47625</xdr:rowOff>
    </xdr:to>
    <xdr:pic>
      <xdr:nvPicPr>
        <xdr:cNvPr id="1436" name="Pilt 9">
          <a:extLst>
            <a:ext uri="{FF2B5EF4-FFF2-40B4-BE49-F238E27FC236}">
              <a16:creationId xmlns:a16="http://schemas.microsoft.com/office/drawing/2014/main" xmlns="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74" y="10638304"/>
          <a:ext cx="1095375" cy="816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185458</xdr:colOff>
      <xdr:row>53</xdr:row>
      <xdr:rowOff>52695</xdr:rowOff>
    </xdr:from>
    <xdr:to>
      <xdr:col>1</xdr:col>
      <xdr:colOff>425824</xdr:colOff>
      <xdr:row>59</xdr:row>
      <xdr:rowOff>45387</xdr:rowOff>
    </xdr:to>
    <xdr:pic>
      <xdr:nvPicPr>
        <xdr:cNvPr id="1437" name="Pilt 4">
          <a:extLst>
            <a:ext uri="{FF2B5EF4-FFF2-40B4-BE49-F238E27FC236}">
              <a16:creationId xmlns:a16="http://schemas.microsoft.com/office/drawing/2014/main" xmlns="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58" y="8636401"/>
          <a:ext cx="856690" cy="933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101972</xdr:colOff>
      <xdr:row>99</xdr:row>
      <xdr:rowOff>48746</xdr:rowOff>
    </xdr:from>
    <xdr:to>
      <xdr:col>1</xdr:col>
      <xdr:colOff>581023</xdr:colOff>
      <xdr:row>104</xdr:row>
      <xdr:rowOff>75080</xdr:rowOff>
    </xdr:to>
    <xdr:pic>
      <xdr:nvPicPr>
        <xdr:cNvPr id="1438" name="Pilt 9">
          <a:extLst>
            <a:ext uri="{FF2B5EF4-FFF2-40B4-BE49-F238E27FC236}">
              <a16:creationId xmlns:a16="http://schemas.microsoft.com/office/drawing/2014/main" xmlns="" id="{00000000-0008-0000-00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72" y="15434422"/>
          <a:ext cx="1095375" cy="810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151840</xdr:colOff>
      <xdr:row>84</xdr:row>
      <xdr:rowOff>89088</xdr:rowOff>
    </xdr:from>
    <xdr:to>
      <xdr:col>1</xdr:col>
      <xdr:colOff>470647</xdr:colOff>
      <xdr:row>90</xdr:row>
      <xdr:rowOff>149270</xdr:rowOff>
    </xdr:to>
    <xdr:pic>
      <xdr:nvPicPr>
        <xdr:cNvPr id="1439" name="Pilt 4">
          <a:extLst>
            <a:ext uri="{FF2B5EF4-FFF2-40B4-BE49-F238E27FC236}">
              <a16:creationId xmlns:a16="http://schemas.microsoft.com/office/drawing/2014/main" xmlns="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40" y="13480117"/>
          <a:ext cx="935131" cy="1001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108695</xdr:colOff>
      <xdr:row>38</xdr:row>
      <xdr:rowOff>67237</xdr:rowOff>
    </xdr:from>
    <xdr:to>
      <xdr:col>1</xdr:col>
      <xdr:colOff>554938</xdr:colOff>
      <xdr:row>45</xdr:row>
      <xdr:rowOff>11206</xdr:rowOff>
    </xdr:to>
    <xdr:pic>
      <xdr:nvPicPr>
        <xdr:cNvPr id="1440" name="Picture 10" descr="Pildiotsingu alpha3 tulemus">
          <a:extLst>
            <a:ext uri="{FF2B5EF4-FFF2-40B4-BE49-F238E27FC236}">
              <a16:creationId xmlns:a16="http://schemas.microsoft.com/office/drawing/2014/main" xmlns="" id="{00000000-0008-0000-0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95" y="6409766"/>
          <a:ext cx="1062567" cy="1042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67235</xdr:colOff>
      <xdr:row>118</xdr:row>
      <xdr:rowOff>33289</xdr:rowOff>
    </xdr:from>
    <xdr:to>
      <xdr:col>1</xdr:col>
      <xdr:colOff>551889</xdr:colOff>
      <xdr:row>122</xdr:row>
      <xdr:rowOff>131109</xdr:rowOff>
    </xdr:to>
    <xdr:pic>
      <xdr:nvPicPr>
        <xdr:cNvPr id="1441" name="Picture 11" descr="Pildiotsingu sololift tulemus">
          <a:extLst>
            <a:ext uri="{FF2B5EF4-FFF2-40B4-BE49-F238E27FC236}">
              <a16:creationId xmlns:a16="http://schemas.microsoft.com/office/drawing/2014/main" xmlns="" id="{00000000-0008-0000-00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" y="18399730"/>
          <a:ext cx="1100978" cy="72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493059</xdr:colOff>
      <xdr:row>0</xdr:row>
      <xdr:rowOff>112619</xdr:rowOff>
    </xdr:from>
    <xdr:to>
      <xdr:col>6</xdr:col>
      <xdr:colOff>737907</xdr:colOff>
      <xdr:row>2</xdr:row>
      <xdr:rowOff>64433</xdr:rowOff>
    </xdr:to>
    <xdr:pic>
      <xdr:nvPicPr>
        <xdr:cNvPr id="1444" name="Picture 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647" y="112619"/>
          <a:ext cx="1163731" cy="332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112060</xdr:colOff>
      <xdr:row>12</xdr:row>
      <xdr:rowOff>91598</xdr:rowOff>
    </xdr:from>
    <xdr:to>
      <xdr:col>1</xdr:col>
      <xdr:colOff>462861</xdr:colOff>
      <xdr:row>16</xdr:row>
      <xdr:rowOff>22413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060" y="2456039"/>
          <a:ext cx="967125" cy="569550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235325</xdr:colOff>
      <xdr:row>46</xdr:row>
      <xdr:rowOff>136872</xdr:rowOff>
    </xdr:from>
    <xdr:to>
      <xdr:col>1</xdr:col>
      <xdr:colOff>392207</xdr:colOff>
      <xdr:row>49</xdr:row>
      <xdr:rowOff>110943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5325" y="7622401"/>
          <a:ext cx="773206" cy="444718"/>
        </a:xfrm>
        <a:prstGeom prst="rect">
          <a:avLst/>
        </a:prstGeom>
      </xdr:spPr>
    </xdr:pic>
    <xdr:clientData/>
  </xdr:twoCellAnchor>
  <xdr:twoCellAnchor editAs="oneCell">
    <xdr:from>
      <xdr:col>0</xdr:col>
      <xdr:colOff>124541</xdr:colOff>
      <xdr:row>125</xdr:row>
      <xdr:rowOff>63493</xdr:rowOff>
    </xdr:from>
    <xdr:to>
      <xdr:col>1</xdr:col>
      <xdr:colOff>526676</xdr:colOff>
      <xdr:row>130</xdr:row>
      <xdr:rowOff>103604</xdr:rowOff>
    </xdr:to>
    <xdr:pic>
      <xdr:nvPicPr>
        <xdr:cNvPr id="18" name="Picture 17" descr="Pildiotsingu grundfos 98562862 tulemus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41" y="19841875"/>
          <a:ext cx="1018459" cy="824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143943</xdr:colOff>
      <xdr:row>132</xdr:row>
      <xdr:rowOff>22411</xdr:rowOff>
    </xdr:from>
    <xdr:to>
      <xdr:col>1</xdr:col>
      <xdr:colOff>482925</xdr:colOff>
      <xdr:row>137</xdr:row>
      <xdr:rowOff>68440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3943" y="20898970"/>
          <a:ext cx="955306" cy="8304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231"/>
  <sheetViews>
    <sheetView showGridLines="0" tabSelected="1" zoomScale="85" zoomScaleNormal="85" workbookViewId="0">
      <pane ySplit="10" topLeftCell="A11" activePane="bottomLeft" state="frozen"/>
      <selection pane="bottomLeft" activeCell="I8" sqref="I8"/>
    </sheetView>
  </sheetViews>
  <sheetFormatPr defaultColWidth="0" defaultRowHeight="12.75" zeroHeight="1" x14ac:dyDescent="0.2"/>
  <cols>
    <col min="1" max="2" width="9.28515625" style="1" customWidth="1"/>
    <col min="3" max="3" width="12" style="52" customWidth="1"/>
    <col min="4" max="4" width="22" style="1" customWidth="1"/>
    <col min="5" max="5" width="12.42578125" style="2" customWidth="1"/>
    <col min="6" max="6" width="1.28515625" style="2" customWidth="1"/>
    <col min="7" max="7" width="11.28515625" style="1" customWidth="1"/>
    <col min="8" max="8" width="2.28515625" style="1" customWidth="1"/>
    <col min="9" max="9" width="11" style="1" customWidth="1"/>
    <col min="10" max="11" width="9.140625" style="26" customWidth="1"/>
    <col min="12" max="16384" width="0" style="1" hidden="1"/>
  </cols>
  <sheetData>
    <row r="1" spans="1:11" ht="18" x14ac:dyDescent="0.25">
      <c r="A1" s="31" t="s">
        <v>15</v>
      </c>
      <c r="B1" s="32"/>
      <c r="C1" s="44"/>
      <c r="D1" s="32"/>
      <c r="E1" s="33"/>
      <c r="F1" s="33"/>
      <c r="G1" s="33"/>
      <c r="H1" s="32"/>
      <c r="I1" s="36" t="s">
        <v>90</v>
      </c>
    </row>
    <row r="2" spans="1:11" x14ac:dyDescent="0.2">
      <c r="A2" s="32" t="s">
        <v>99</v>
      </c>
      <c r="B2" s="32"/>
      <c r="C2" s="44"/>
      <c r="D2" s="32"/>
      <c r="E2" s="33"/>
      <c r="F2" s="33"/>
      <c r="G2" s="33"/>
      <c r="H2" s="32"/>
      <c r="I2" s="32"/>
    </row>
    <row r="3" spans="1:11" x14ac:dyDescent="0.2">
      <c r="A3" s="32" t="s">
        <v>5</v>
      </c>
      <c r="B3" s="32"/>
      <c r="C3" s="34" t="s">
        <v>16</v>
      </c>
      <c r="E3" s="33"/>
      <c r="F3" s="33"/>
      <c r="G3" s="32"/>
      <c r="H3" s="32"/>
      <c r="I3" s="32"/>
    </row>
    <row r="4" spans="1:11" x14ac:dyDescent="0.2">
      <c r="A4" s="32"/>
      <c r="B4" s="32"/>
      <c r="C4" s="44"/>
      <c r="D4" s="35"/>
      <c r="E4" s="33"/>
      <c r="F4" s="33"/>
      <c r="G4" s="33"/>
      <c r="H4" s="32"/>
      <c r="I4" s="32"/>
    </row>
    <row r="5" spans="1:11" ht="21" customHeight="1" x14ac:dyDescent="0.25">
      <c r="A5" s="43" t="s">
        <v>83</v>
      </c>
      <c r="B5" s="43"/>
      <c r="C5" s="42"/>
      <c r="D5" s="43"/>
      <c r="E5" s="43"/>
      <c r="F5" s="43"/>
      <c r="G5" s="43"/>
      <c r="H5" s="43"/>
      <c r="I5" s="53" t="s">
        <v>100</v>
      </c>
    </row>
    <row r="6" spans="1:11" ht="12.95" customHeight="1" x14ac:dyDescent="0.25">
      <c r="A6" s="32"/>
      <c r="B6" s="32"/>
      <c r="C6" s="45"/>
      <c r="D6" s="32"/>
      <c r="E6" s="33"/>
      <c r="F6" s="33"/>
      <c r="G6" s="33"/>
      <c r="H6" s="32"/>
      <c r="I6" s="32"/>
    </row>
    <row r="7" spans="1:11" s="4" customFormat="1" ht="28.5" customHeight="1" thickBot="1" x14ac:dyDescent="0.25">
      <c r="A7" s="3" t="s">
        <v>98</v>
      </c>
      <c r="B7" s="3"/>
      <c r="C7" s="46"/>
      <c r="D7" s="3"/>
      <c r="E7" s="5"/>
      <c r="F7" s="5"/>
      <c r="G7" s="6"/>
      <c r="H7" s="6"/>
      <c r="J7" s="27"/>
      <c r="K7" s="27"/>
    </row>
    <row r="8" spans="1:11" s="4" customFormat="1" ht="20.25" customHeight="1" thickBot="1" x14ac:dyDescent="0.25">
      <c r="A8" s="7"/>
      <c r="B8" s="7"/>
      <c r="C8" s="47"/>
      <c r="D8" s="56" t="s">
        <v>91</v>
      </c>
      <c r="E8" s="56"/>
      <c r="F8" s="56"/>
      <c r="G8" s="56"/>
      <c r="H8" s="54"/>
      <c r="I8" s="25">
        <v>0</v>
      </c>
      <c r="J8" s="27"/>
      <c r="K8" s="27"/>
    </row>
    <row r="9" spans="1:11" ht="12.75" customHeight="1" x14ac:dyDescent="0.2">
      <c r="A9" s="59"/>
      <c r="B9" s="60"/>
      <c r="C9" s="67" t="s">
        <v>4</v>
      </c>
      <c r="D9" s="57" t="s">
        <v>0</v>
      </c>
      <c r="E9" s="57" t="s">
        <v>1</v>
      </c>
      <c r="F9" s="65"/>
      <c r="G9" s="40" t="s">
        <v>2</v>
      </c>
      <c r="H9" s="63"/>
      <c r="I9" s="39" t="s">
        <v>2</v>
      </c>
    </row>
    <row r="10" spans="1:11" ht="12.75" customHeight="1" thickBot="1" x14ac:dyDescent="0.25">
      <c r="A10" s="61"/>
      <c r="B10" s="62"/>
      <c r="C10" s="68"/>
      <c r="D10" s="58"/>
      <c r="E10" s="58"/>
      <c r="F10" s="66"/>
      <c r="G10" s="41" t="s">
        <v>3</v>
      </c>
      <c r="H10" s="64"/>
      <c r="I10" s="8" t="s">
        <v>3</v>
      </c>
    </row>
    <row r="11" spans="1:11" ht="12" customHeight="1" x14ac:dyDescent="0.2">
      <c r="A11" s="9"/>
      <c r="B11" s="10"/>
      <c r="C11" s="48"/>
      <c r="D11" s="10"/>
      <c r="E11" s="11"/>
      <c r="F11" s="11"/>
      <c r="G11" s="11"/>
      <c r="H11" s="11"/>
      <c r="I11" s="12"/>
    </row>
    <row r="12" spans="1:11" ht="12.75" customHeight="1" x14ac:dyDescent="0.2">
      <c r="A12" s="18" t="s">
        <v>9</v>
      </c>
      <c r="B12" s="19"/>
      <c r="C12" s="49"/>
      <c r="D12" s="14"/>
      <c r="E12" s="20"/>
      <c r="F12" s="21"/>
      <c r="G12" s="13"/>
      <c r="H12" s="28"/>
      <c r="I12" s="23"/>
    </row>
    <row r="13" spans="1:11" ht="12.75" customHeight="1" x14ac:dyDescent="0.2">
      <c r="A13" s="18"/>
      <c r="B13" s="19"/>
      <c r="C13" s="49"/>
      <c r="D13" s="14"/>
      <c r="E13" s="20"/>
      <c r="F13" s="21"/>
      <c r="G13" s="13"/>
      <c r="H13" s="28"/>
      <c r="I13" s="23"/>
    </row>
    <row r="14" spans="1:11" ht="12.75" customHeight="1" x14ac:dyDescent="0.2">
      <c r="A14" s="19"/>
      <c r="B14" s="19"/>
      <c r="C14" s="49">
        <v>97916771</v>
      </c>
      <c r="D14" s="15" t="s">
        <v>6</v>
      </c>
      <c r="E14" s="20"/>
      <c r="F14" s="21"/>
      <c r="G14" s="22">
        <v>153.33896872358409</v>
      </c>
      <c r="H14" s="28"/>
      <c r="I14" s="23" t="str">
        <f t="shared" ref="I14:I22" si="0">IF($I$8&gt;0,G14*(100%-$I$8),CLEAN("  "))</f>
        <v xml:space="preserve">  </v>
      </c>
      <c r="J14" s="55"/>
    </row>
    <row r="15" spans="1:11" ht="12.75" customHeight="1" x14ac:dyDescent="0.2">
      <c r="A15" s="19"/>
      <c r="B15" s="19"/>
      <c r="C15" s="49">
        <v>97916757</v>
      </c>
      <c r="D15" s="15" t="s">
        <v>11</v>
      </c>
      <c r="E15" s="20"/>
      <c r="F15" s="21"/>
      <c r="G15" s="22">
        <v>252.07100591715974</v>
      </c>
      <c r="H15" s="28"/>
      <c r="I15" s="23" t="str">
        <f t="shared" si="0"/>
        <v xml:space="preserve">  </v>
      </c>
      <c r="J15" s="55"/>
    </row>
    <row r="16" spans="1:11" ht="13.5" customHeight="1" x14ac:dyDescent="0.2">
      <c r="A16" s="19"/>
      <c r="B16" s="19"/>
      <c r="C16" s="49"/>
      <c r="D16" s="15"/>
      <c r="E16" s="20"/>
      <c r="F16" s="21"/>
      <c r="G16" s="22"/>
      <c r="H16" s="28"/>
      <c r="I16" s="23"/>
      <c r="J16" s="55"/>
    </row>
    <row r="17" spans="1:10" ht="12.75" customHeight="1" x14ac:dyDescent="0.2">
      <c r="A17" s="19"/>
      <c r="B17" s="19"/>
      <c r="C17" s="49">
        <v>59641500</v>
      </c>
      <c r="D17" s="15" t="s">
        <v>17</v>
      </c>
      <c r="E17" s="20"/>
      <c r="F17" s="21"/>
      <c r="G17" s="22">
        <v>232.71344040574809</v>
      </c>
      <c r="H17" s="28"/>
      <c r="I17" s="23" t="str">
        <f>IF($I$8&gt;0,G17*(100%-$I$8),CLEAN("  "))</f>
        <v xml:space="preserve">  </v>
      </c>
      <c r="J17" s="55"/>
    </row>
    <row r="18" spans="1:10" ht="12.75" customHeight="1" x14ac:dyDescent="0.2">
      <c r="A18" s="19"/>
      <c r="B18" s="19"/>
      <c r="C18" s="49">
        <v>95906472</v>
      </c>
      <c r="D18" s="15" t="s">
        <v>18</v>
      </c>
      <c r="E18" s="20"/>
      <c r="F18" s="21"/>
      <c r="G18" s="22">
        <v>291.20879120879118</v>
      </c>
      <c r="H18" s="28"/>
      <c r="I18" s="23" t="str">
        <f t="shared" si="0"/>
        <v xml:space="preserve">  </v>
      </c>
      <c r="J18" s="55"/>
    </row>
    <row r="19" spans="1:10" ht="12.75" customHeight="1" x14ac:dyDescent="0.2">
      <c r="A19" s="16"/>
      <c r="B19" s="19"/>
      <c r="C19" s="49">
        <v>96913060</v>
      </c>
      <c r="D19" s="15" t="s">
        <v>8</v>
      </c>
      <c r="E19" s="20"/>
      <c r="F19" s="21"/>
      <c r="G19" s="22">
        <v>245.64666103127641</v>
      </c>
      <c r="H19" s="28"/>
      <c r="I19" s="23" t="str">
        <f t="shared" si="0"/>
        <v xml:space="preserve">  </v>
      </c>
      <c r="J19" s="55"/>
    </row>
    <row r="20" spans="1:10" ht="12.75" customHeight="1" x14ac:dyDescent="0.2">
      <c r="A20" s="16"/>
      <c r="B20" s="19"/>
      <c r="C20" s="49">
        <v>96913085</v>
      </c>
      <c r="D20" s="15" t="s">
        <v>7</v>
      </c>
      <c r="E20" s="29"/>
      <c r="F20" s="30"/>
      <c r="G20" s="22">
        <v>294.75908706677933</v>
      </c>
      <c r="H20" s="28"/>
      <c r="I20" s="23" t="str">
        <f t="shared" si="0"/>
        <v xml:space="preserve">  </v>
      </c>
      <c r="J20" s="55"/>
    </row>
    <row r="21" spans="1:10" ht="12.75" customHeight="1" x14ac:dyDescent="0.2">
      <c r="A21" s="16"/>
      <c r="B21" s="19"/>
      <c r="C21" s="49">
        <v>95906439</v>
      </c>
      <c r="D21" s="15" t="s">
        <v>10</v>
      </c>
      <c r="E21" s="20"/>
      <c r="F21" s="21"/>
      <c r="G21" s="22">
        <v>468.04733727810651</v>
      </c>
      <c r="H21" s="28"/>
      <c r="I21" s="23" t="str">
        <f t="shared" si="0"/>
        <v xml:space="preserve">  </v>
      </c>
      <c r="J21" s="55"/>
    </row>
    <row r="22" spans="1:10" ht="12.75" customHeight="1" x14ac:dyDescent="0.2">
      <c r="A22" s="16"/>
      <c r="B22" s="19"/>
      <c r="C22" s="49">
        <v>95906448</v>
      </c>
      <c r="D22" s="15" t="s">
        <v>13</v>
      </c>
      <c r="E22" s="20"/>
      <c r="F22" s="21"/>
      <c r="G22" s="22">
        <v>564.15891800507188</v>
      </c>
      <c r="H22" s="28"/>
      <c r="I22" s="23" t="str">
        <f t="shared" si="0"/>
        <v xml:space="preserve">  </v>
      </c>
      <c r="J22" s="55"/>
    </row>
    <row r="23" spans="1:10" ht="12.75" customHeight="1" x14ac:dyDescent="0.2">
      <c r="A23" s="16"/>
      <c r="B23" s="19"/>
      <c r="C23" s="49"/>
      <c r="D23" s="15"/>
      <c r="E23" s="20"/>
      <c r="F23" s="21"/>
      <c r="G23" s="22"/>
      <c r="H23" s="28"/>
      <c r="I23" s="23"/>
      <c r="J23" s="55"/>
    </row>
    <row r="24" spans="1:10" ht="12.95" customHeight="1" x14ac:dyDescent="0.2">
      <c r="A24" s="18" t="s">
        <v>97</v>
      </c>
      <c r="B24" s="19"/>
      <c r="C24" s="49"/>
      <c r="D24" s="19"/>
      <c r="E24" s="20"/>
      <c r="F24" s="21"/>
      <c r="G24" s="22"/>
      <c r="H24" s="28"/>
      <c r="I24" s="23"/>
      <c r="J24" s="55"/>
    </row>
    <row r="25" spans="1:10" ht="12.95" customHeight="1" x14ac:dyDescent="0.2">
      <c r="A25" s="18"/>
      <c r="B25" s="19"/>
      <c r="C25" s="49"/>
      <c r="D25" s="19"/>
      <c r="E25" s="20"/>
      <c r="F25" s="21"/>
      <c r="G25" s="22"/>
      <c r="H25" s="28"/>
      <c r="I25" s="23"/>
      <c r="J25" s="55"/>
    </row>
    <row r="26" spans="1:10" ht="12.75" customHeight="1" x14ac:dyDescent="0.2">
      <c r="A26" s="16"/>
      <c r="B26" s="19"/>
      <c r="C26" s="49">
        <v>99160579</v>
      </c>
      <c r="D26" s="15" t="s">
        <v>92</v>
      </c>
      <c r="E26" s="20"/>
      <c r="F26" s="21"/>
      <c r="G26" s="22">
        <v>172.18934911242602</v>
      </c>
      <c r="H26" s="28"/>
      <c r="I26" s="23" t="str">
        <f>IF($I$8&gt;0,G26*(100%-$I$8),CLEAN("  "))</f>
        <v xml:space="preserve">  </v>
      </c>
      <c r="J26" s="55"/>
    </row>
    <row r="27" spans="1:10" ht="12.75" customHeight="1" x14ac:dyDescent="0.2">
      <c r="A27" s="24"/>
      <c r="B27" s="19"/>
      <c r="C27" s="50">
        <v>99160584</v>
      </c>
      <c r="D27" s="17" t="s">
        <v>93</v>
      </c>
      <c r="E27" s="20"/>
      <c r="F27" s="21"/>
      <c r="G27" s="22">
        <v>197.97125950972099</v>
      </c>
      <c r="H27" s="28"/>
      <c r="I27" s="23" t="str">
        <f>IF($I$8&gt;0,G27*(100%-$I$8),CLEAN("  "))</f>
        <v xml:space="preserve">  </v>
      </c>
      <c r="J27" s="55"/>
    </row>
    <row r="28" spans="1:10" ht="12.75" customHeight="1" x14ac:dyDescent="0.2">
      <c r="A28" s="24"/>
      <c r="B28" s="19"/>
      <c r="C28" s="50"/>
      <c r="D28" s="17"/>
      <c r="E28" s="20"/>
      <c r="F28" s="21"/>
      <c r="G28" s="22"/>
      <c r="H28" s="28"/>
      <c r="I28" s="23"/>
      <c r="J28" s="55"/>
    </row>
    <row r="29" spans="1:10" ht="12.75" customHeight="1" x14ac:dyDescent="0.2">
      <c r="A29" s="16"/>
      <c r="B29" s="19"/>
      <c r="C29" s="49">
        <v>99160578</v>
      </c>
      <c r="D29" s="15" t="s">
        <v>94</v>
      </c>
      <c r="E29" s="20"/>
      <c r="F29" s="21"/>
      <c r="G29" s="22">
        <v>172.18934911242602</v>
      </c>
      <c r="H29" s="28"/>
      <c r="I29" s="23" t="str">
        <f>IF($I$8&gt;0,G29*(100%-$I$8),CLEAN("  "))</f>
        <v xml:space="preserve">  </v>
      </c>
      <c r="J29" s="55"/>
    </row>
    <row r="30" spans="1:10" ht="12.75" customHeight="1" x14ac:dyDescent="0.2">
      <c r="A30" s="24"/>
      <c r="B30" s="19"/>
      <c r="C30" s="50">
        <v>99160583</v>
      </c>
      <c r="D30" s="17" t="s">
        <v>95</v>
      </c>
      <c r="E30" s="20"/>
      <c r="F30" s="21"/>
      <c r="G30" s="22">
        <v>197.97125950972099</v>
      </c>
      <c r="H30" s="28"/>
      <c r="I30" s="23" t="str">
        <f>IF($I$8&gt;0,G30*(100%-$I$8),CLEAN("  "))</f>
        <v xml:space="preserve">  </v>
      </c>
      <c r="J30" s="55"/>
    </row>
    <row r="31" spans="1:10" ht="12.75" customHeight="1" x14ac:dyDescent="0.2">
      <c r="A31" s="24"/>
      <c r="B31" s="19"/>
      <c r="C31" s="50"/>
      <c r="D31" s="17"/>
      <c r="E31" s="20"/>
      <c r="F31" s="21"/>
      <c r="G31" s="22"/>
      <c r="H31" s="28"/>
      <c r="I31" s="23"/>
      <c r="J31" s="55"/>
    </row>
    <row r="32" spans="1:10" ht="12.75" customHeight="1" x14ac:dyDescent="0.2">
      <c r="A32" s="16"/>
      <c r="B32" s="19"/>
      <c r="C32" s="50">
        <v>99160590</v>
      </c>
      <c r="D32" s="17" t="s">
        <v>96</v>
      </c>
      <c r="E32" s="20"/>
      <c r="F32" s="21"/>
      <c r="G32" s="22">
        <v>208.28402366863904</v>
      </c>
      <c r="H32" s="28"/>
      <c r="I32" s="23" t="str">
        <f>IF($I$8&gt;0,G32*(100%-$I$8),CLEAN("  "))</f>
        <v xml:space="preserve">  </v>
      </c>
      <c r="J32" s="55"/>
    </row>
    <row r="33" spans="1:10" ht="12.75" customHeight="1" x14ac:dyDescent="0.2">
      <c r="A33" s="16"/>
      <c r="B33" s="19"/>
      <c r="C33" s="50"/>
      <c r="D33" s="17"/>
      <c r="E33" s="20"/>
      <c r="F33" s="21"/>
      <c r="G33" s="22"/>
      <c r="H33" s="28"/>
      <c r="I33" s="23"/>
      <c r="J33" s="55"/>
    </row>
    <row r="34" spans="1:10" ht="12.95" customHeight="1" x14ac:dyDescent="0.2">
      <c r="A34" s="16"/>
      <c r="B34" s="19"/>
      <c r="C34" s="49">
        <v>99411165</v>
      </c>
      <c r="D34" s="15" t="s">
        <v>62</v>
      </c>
      <c r="E34" s="20"/>
      <c r="F34" s="21"/>
      <c r="G34" s="22">
        <v>248.60524091293323</v>
      </c>
      <c r="H34" s="28"/>
      <c r="I34" s="23" t="str">
        <f>IF($I$8&gt;0,G34*(100%-$I$8),CLEAN("  "))</f>
        <v xml:space="preserve">  </v>
      </c>
      <c r="J34" s="55"/>
    </row>
    <row r="35" spans="1:10" ht="12.75" customHeight="1" x14ac:dyDescent="0.2">
      <c r="A35" s="24"/>
      <c r="B35" s="19"/>
      <c r="C35" s="50">
        <v>99411175</v>
      </c>
      <c r="D35" s="17" t="s">
        <v>63</v>
      </c>
      <c r="E35" s="20"/>
      <c r="F35" s="21"/>
      <c r="G35" s="22">
        <v>285.88334742180893</v>
      </c>
      <c r="H35" s="28"/>
      <c r="I35" s="23" t="str">
        <f>IF($I$8&gt;0,G35*(100%-$I$8),CLEAN("  "))</f>
        <v xml:space="preserve">  </v>
      </c>
      <c r="J35" s="55"/>
    </row>
    <row r="36" spans="1:10" ht="12" customHeight="1" x14ac:dyDescent="0.2">
      <c r="A36" s="24"/>
      <c r="B36" s="19"/>
      <c r="C36" s="50"/>
      <c r="D36" s="17"/>
      <c r="E36" s="20"/>
      <c r="F36" s="21"/>
      <c r="G36" s="22"/>
      <c r="H36" s="28"/>
      <c r="I36" s="23"/>
      <c r="J36" s="55"/>
    </row>
    <row r="37" spans="1:10" ht="12.95" customHeight="1" x14ac:dyDescent="0.2">
      <c r="A37" s="18" t="s">
        <v>73</v>
      </c>
      <c r="B37" s="19"/>
      <c r="C37" s="49"/>
      <c r="D37" s="19"/>
      <c r="E37" s="20"/>
      <c r="F37" s="21"/>
      <c r="G37" s="22"/>
      <c r="H37" s="28"/>
      <c r="I37" s="23"/>
      <c r="J37" s="55"/>
    </row>
    <row r="38" spans="1:10" ht="12.95" customHeight="1" x14ac:dyDescent="0.2">
      <c r="A38" s="18"/>
      <c r="B38" s="19"/>
      <c r="C38" s="49"/>
      <c r="D38" s="19"/>
      <c r="E38" s="20"/>
      <c r="F38" s="21"/>
      <c r="G38" s="22"/>
      <c r="H38" s="28"/>
      <c r="I38" s="23"/>
      <c r="J38" s="55"/>
    </row>
    <row r="39" spans="1:10" ht="12.75" customHeight="1" x14ac:dyDescent="0.2">
      <c r="A39" s="16"/>
      <c r="B39" s="19"/>
      <c r="C39" s="49">
        <v>99371952</v>
      </c>
      <c r="D39" s="15" t="s">
        <v>65</v>
      </c>
      <c r="E39" s="20"/>
      <c r="F39" s="21"/>
      <c r="G39" s="22">
        <v>293.74471682163988</v>
      </c>
      <c r="H39" s="28"/>
      <c r="I39" s="23" t="str">
        <f>IF($I$8&gt;0,G39*(100%-$I$8),CLEAN("  "))</f>
        <v xml:space="preserve">  </v>
      </c>
      <c r="J39" s="55"/>
    </row>
    <row r="40" spans="1:10" ht="12.75" customHeight="1" x14ac:dyDescent="0.2">
      <c r="A40" s="16"/>
      <c r="B40" s="19"/>
      <c r="C40" s="49">
        <v>99371954</v>
      </c>
      <c r="D40" s="15" t="s">
        <v>66</v>
      </c>
      <c r="E40" s="20"/>
      <c r="F40" s="21"/>
      <c r="G40" s="22">
        <v>337.78529163144549</v>
      </c>
      <c r="H40" s="28"/>
      <c r="I40" s="23" t="str">
        <f t="shared" ref="I40:I50" si="1">IF($I$8&gt;0,G40*(100%-$I$8),CLEAN("  "))</f>
        <v xml:space="preserve">  </v>
      </c>
      <c r="J40" s="55"/>
    </row>
    <row r="41" spans="1:10" ht="12.75" customHeight="1" x14ac:dyDescent="0.2">
      <c r="A41" s="16"/>
      <c r="B41" s="19"/>
      <c r="C41" s="49"/>
      <c r="D41" s="15"/>
      <c r="E41" s="20"/>
      <c r="F41" s="21"/>
      <c r="G41" s="22"/>
      <c r="H41" s="28"/>
      <c r="I41" s="23"/>
      <c r="J41" s="55"/>
    </row>
    <row r="42" spans="1:10" ht="12.75" customHeight="1" x14ac:dyDescent="0.2">
      <c r="A42" s="16"/>
      <c r="B42" s="19"/>
      <c r="C42" s="49">
        <v>99371956</v>
      </c>
      <c r="D42" s="15" t="s">
        <v>72</v>
      </c>
      <c r="E42" s="20"/>
      <c r="F42" s="21"/>
      <c r="G42" s="37">
        <v>293.74471682163988</v>
      </c>
      <c r="H42" s="28"/>
      <c r="I42" s="23" t="str">
        <f t="shared" si="1"/>
        <v xml:space="preserve">  </v>
      </c>
      <c r="J42" s="55"/>
    </row>
    <row r="43" spans="1:10" ht="12.75" customHeight="1" x14ac:dyDescent="0.2">
      <c r="A43" s="16"/>
      <c r="B43" s="19"/>
      <c r="C43" s="49">
        <v>99371959</v>
      </c>
      <c r="D43" s="15" t="s">
        <v>67</v>
      </c>
      <c r="E43" s="20"/>
      <c r="F43" s="21"/>
      <c r="G43" s="37">
        <v>337.78529163144549</v>
      </c>
      <c r="H43" s="28"/>
      <c r="I43" s="23" t="str">
        <f t="shared" si="1"/>
        <v xml:space="preserve">  </v>
      </c>
      <c r="J43" s="55"/>
    </row>
    <row r="44" spans="1:10" ht="12.75" customHeight="1" x14ac:dyDescent="0.2">
      <c r="A44" s="16"/>
      <c r="B44" s="19"/>
      <c r="C44" s="49">
        <v>99371961</v>
      </c>
      <c r="D44" s="15" t="s">
        <v>68</v>
      </c>
      <c r="E44" s="20"/>
      <c r="F44" s="21"/>
      <c r="G44" s="22">
        <v>416.06086221470832</v>
      </c>
      <c r="H44" s="28"/>
      <c r="I44" s="23" t="str">
        <f t="shared" si="1"/>
        <v xml:space="preserve">  </v>
      </c>
      <c r="J44" s="55"/>
    </row>
    <row r="45" spans="1:10" ht="12.75" customHeight="1" x14ac:dyDescent="0.2">
      <c r="A45" s="16"/>
      <c r="B45" s="19"/>
      <c r="C45" s="49"/>
      <c r="D45" s="15"/>
      <c r="E45" s="20"/>
      <c r="F45" s="21"/>
      <c r="G45" s="22"/>
      <c r="H45" s="28"/>
      <c r="I45" s="23"/>
      <c r="J45" s="55"/>
    </row>
    <row r="46" spans="1:10" ht="12.75" customHeight="1" x14ac:dyDescent="0.2">
      <c r="A46" s="16"/>
      <c r="B46" s="19"/>
      <c r="C46" s="49">
        <v>99371962</v>
      </c>
      <c r="D46" s="15" t="s">
        <v>69</v>
      </c>
      <c r="E46" s="20"/>
      <c r="F46" s="21"/>
      <c r="G46" s="22">
        <v>323.07692307692304</v>
      </c>
      <c r="H46" s="28"/>
      <c r="I46" s="23" t="str">
        <f t="shared" si="1"/>
        <v xml:space="preserve">  </v>
      </c>
      <c r="J46" s="55"/>
    </row>
    <row r="47" spans="1:10" ht="12.75" customHeight="1" x14ac:dyDescent="0.2">
      <c r="A47" s="16"/>
      <c r="B47" s="19"/>
      <c r="C47" s="49">
        <v>99371964</v>
      </c>
      <c r="D47" s="15" t="s">
        <v>70</v>
      </c>
      <c r="E47" s="20"/>
      <c r="F47" s="21"/>
      <c r="G47" s="22">
        <v>371.51310228233302</v>
      </c>
      <c r="H47" s="28"/>
      <c r="I47" s="23" t="str">
        <f t="shared" si="1"/>
        <v xml:space="preserve">  </v>
      </c>
      <c r="J47" s="55"/>
    </row>
    <row r="48" spans="1:10" ht="12.75" customHeight="1" x14ac:dyDescent="0.2">
      <c r="A48" s="16"/>
      <c r="B48" s="19"/>
      <c r="C48" s="49">
        <v>99371965</v>
      </c>
      <c r="D48" s="15" t="s">
        <v>71</v>
      </c>
      <c r="E48" s="20"/>
      <c r="F48" s="21"/>
      <c r="G48" s="37">
        <v>416.06086221470832</v>
      </c>
      <c r="H48" s="28"/>
      <c r="I48" s="23" t="str">
        <f t="shared" si="1"/>
        <v xml:space="preserve">  </v>
      </c>
      <c r="J48" s="55"/>
    </row>
    <row r="49" spans="1:10" ht="12.75" customHeight="1" x14ac:dyDescent="0.2">
      <c r="A49" s="16"/>
      <c r="B49" s="19"/>
      <c r="C49" s="49"/>
      <c r="D49" s="15"/>
      <c r="E49" s="20"/>
      <c r="F49" s="21"/>
      <c r="G49" s="37"/>
      <c r="H49" s="28"/>
      <c r="I49" s="23"/>
      <c r="J49" s="55"/>
    </row>
    <row r="50" spans="1:10" ht="12.75" customHeight="1" x14ac:dyDescent="0.2">
      <c r="A50" s="16"/>
      <c r="B50" s="19"/>
      <c r="C50" s="49">
        <v>98916967</v>
      </c>
      <c r="D50" s="15" t="s">
        <v>84</v>
      </c>
      <c r="E50" s="20"/>
      <c r="F50" s="21"/>
      <c r="G50" s="37">
        <v>128.98732037193574</v>
      </c>
      <c r="H50" s="28"/>
      <c r="I50" s="23" t="str">
        <f t="shared" si="1"/>
        <v xml:space="preserve">  </v>
      </c>
      <c r="J50" s="55"/>
    </row>
    <row r="51" spans="1:10" ht="12.75" customHeight="1" x14ac:dyDescent="0.2">
      <c r="A51" s="16"/>
      <c r="B51" s="19"/>
      <c r="C51" s="49"/>
      <c r="D51" s="15"/>
      <c r="E51" s="20"/>
      <c r="F51" s="21"/>
      <c r="G51" s="22"/>
      <c r="H51" s="28"/>
      <c r="I51" s="23"/>
      <c r="J51" s="55"/>
    </row>
    <row r="52" spans="1:10" ht="12.75" customHeight="1" x14ac:dyDescent="0.2">
      <c r="A52" s="18" t="s">
        <v>19</v>
      </c>
      <c r="B52" s="19"/>
      <c r="C52" s="49"/>
      <c r="D52" s="14"/>
      <c r="E52" s="20"/>
      <c r="F52" s="21"/>
      <c r="G52" s="22"/>
      <c r="H52" s="28"/>
      <c r="I52" s="23"/>
      <c r="J52" s="55"/>
    </row>
    <row r="53" spans="1:10" ht="12.75" customHeight="1" x14ac:dyDescent="0.2">
      <c r="A53" s="18"/>
      <c r="B53" s="19"/>
      <c r="C53" s="49"/>
      <c r="D53" s="14"/>
      <c r="E53" s="20"/>
      <c r="F53" s="21"/>
      <c r="G53" s="22"/>
      <c r="H53" s="28"/>
      <c r="I53" s="23"/>
      <c r="J53" s="55"/>
    </row>
    <row r="54" spans="1:10" ht="12.95" customHeight="1" x14ac:dyDescent="0.2">
      <c r="A54" s="16"/>
      <c r="B54" s="19"/>
      <c r="C54" s="49">
        <v>99221216</v>
      </c>
      <c r="D54" s="15" t="s">
        <v>21</v>
      </c>
      <c r="E54" s="29"/>
      <c r="F54" s="30"/>
      <c r="G54" s="22">
        <v>438.7151310228233</v>
      </c>
      <c r="H54" s="28"/>
      <c r="I54" s="23" t="str">
        <f t="shared" ref="I54:I62" si="2">IF($I$8&gt;0,G54*(100%-$I$8),CLEAN("  "))</f>
        <v xml:space="preserve">  </v>
      </c>
      <c r="J54" s="55"/>
    </row>
    <row r="55" spans="1:10" ht="12.95" customHeight="1" x14ac:dyDescent="0.2">
      <c r="A55" s="16"/>
      <c r="B55" s="19"/>
      <c r="C55" s="49">
        <v>99221217</v>
      </c>
      <c r="D55" s="15" t="s">
        <v>22</v>
      </c>
      <c r="E55" s="20"/>
      <c r="F55" s="21"/>
      <c r="G55" s="22">
        <v>520.96365173288245</v>
      </c>
      <c r="H55" s="28"/>
      <c r="I55" s="23" t="str">
        <f t="shared" si="2"/>
        <v xml:space="preserve">  </v>
      </c>
      <c r="J55" s="55"/>
    </row>
    <row r="56" spans="1:10" ht="12.95" customHeight="1" x14ac:dyDescent="0.2">
      <c r="A56" s="16"/>
      <c r="B56" s="19"/>
      <c r="C56" s="49">
        <v>99221213</v>
      </c>
      <c r="D56" s="15" t="s">
        <v>23</v>
      </c>
      <c r="E56" s="20"/>
      <c r="F56" s="21"/>
      <c r="G56" s="22">
        <v>594.08284023668637</v>
      </c>
      <c r="H56" s="28"/>
      <c r="I56" s="23" t="str">
        <f>IF($I$8&gt;0,G56*(100%-$I$8),CLEAN("  "))</f>
        <v xml:space="preserve">  </v>
      </c>
      <c r="J56" s="55"/>
    </row>
    <row r="57" spans="1:10" ht="12.95" customHeight="1" x14ac:dyDescent="0.2">
      <c r="A57" s="16"/>
      <c r="B57" s="19"/>
      <c r="C57" s="49">
        <v>99221214</v>
      </c>
      <c r="D57" s="15" t="s">
        <v>24</v>
      </c>
      <c r="E57" s="20"/>
      <c r="F57" s="21"/>
      <c r="G57" s="22">
        <v>658.07269653423498</v>
      </c>
      <c r="H57" s="28"/>
      <c r="I57" s="23" t="str">
        <f t="shared" si="2"/>
        <v xml:space="preserve">  </v>
      </c>
      <c r="J57" s="55"/>
    </row>
    <row r="58" spans="1:10" ht="12.95" customHeight="1" x14ac:dyDescent="0.2">
      <c r="A58" s="19"/>
      <c r="B58" s="19"/>
      <c r="C58" s="49">
        <v>99221215</v>
      </c>
      <c r="D58" s="15" t="s">
        <v>25</v>
      </c>
      <c r="E58" s="20"/>
      <c r="F58" s="21"/>
      <c r="G58" s="22">
        <v>740.32121724429408</v>
      </c>
      <c r="H58" s="28"/>
      <c r="I58" s="23" t="str">
        <f>IF($I$8&gt;0,G58*(100%-$I$8),CLEAN("  "))</f>
        <v xml:space="preserve">  </v>
      </c>
      <c r="J58" s="55"/>
    </row>
    <row r="59" spans="1:10" ht="12.95" customHeight="1" x14ac:dyDescent="0.2">
      <c r="A59" s="16"/>
      <c r="B59" s="19"/>
      <c r="C59" s="49"/>
      <c r="D59" s="15"/>
      <c r="E59" s="20"/>
      <c r="F59" s="21"/>
      <c r="G59" s="22"/>
      <c r="H59" s="28"/>
      <c r="I59" s="23"/>
      <c r="J59" s="55"/>
    </row>
    <row r="60" spans="1:10" ht="12.95" customHeight="1" x14ac:dyDescent="0.2">
      <c r="A60" s="16"/>
      <c r="B60" s="19"/>
      <c r="C60" s="49">
        <v>99221234</v>
      </c>
      <c r="D60" s="15" t="s">
        <v>26</v>
      </c>
      <c r="E60" s="20"/>
      <c r="F60" s="21"/>
      <c r="G60" s="22">
        <v>630.68469991546908</v>
      </c>
      <c r="H60" s="28"/>
      <c r="I60" s="23" t="str">
        <f t="shared" si="2"/>
        <v xml:space="preserve">  </v>
      </c>
      <c r="J60" s="55"/>
    </row>
    <row r="61" spans="1:10" ht="12.95" customHeight="1" x14ac:dyDescent="0.2">
      <c r="A61" s="16"/>
      <c r="B61" s="19"/>
      <c r="C61" s="49">
        <v>99221235</v>
      </c>
      <c r="D61" s="15" t="s">
        <v>27</v>
      </c>
      <c r="E61" s="20"/>
      <c r="F61" s="21"/>
      <c r="G61" s="22">
        <v>658.07269653423498</v>
      </c>
      <c r="H61" s="28"/>
      <c r="I61" s="23" t="str">
        <f t="shared" si="2"/>
        <v xml:space="preserve">  </v>
      </c>
      <c r="J61" s="55"/>
    </row>
    <row r="62" spans="1:10" ht="12.95" customHeight="1" x14ac:dyDescent="0.2">
      <c r="A62" s="19"/>
      <c r="B62" s="19"/>
      <c r="C62" s="49">
        <v>99221236</v>
      </c>
      <c r="D62" s="15" t="s">
        <v>28</v>
      </c>
      <c r="E62" s="20"/>
      <c r="F62" s="21"/>
      <c r="G62" s="13">
        <v>722.06255283178359</v>
      </c>
      <c r="H62" s="28"/>
      <c r="I62" s="23" t="str">
        <f t="shared" si="2"/>
        <v xml:space="preserve">  </v>
      </c>
      <c r="J62" s="55"/>
    </row>
    <row r="63" spans="1:10" ht="12.75" customHeight="1" x14ac:dyDescent="0.2">
      <c r="A63" s="19"/>
      <c r="B63" s="19"/>
      <c r="C63" s="49"/>
      <c r="D63" s="15"/>
      <c r="E63" s="20"/>
      <c r="F63" s="21"/>
      <c r="G63" s="13"/>
      <c r="H63" s="28"/>
      <c r="I63" s="23"/>
      <c r="J63" s="55"/>
    </row>
    <row r="64" spans="1:10" ht="12.75" customHeight="1" x14ac:dyDescent="0.2">
      <c r="A64" s="18" t="s">
        <v>12</v>
      </c>
      <c r="B64" s="19"/>
      <c r="C64" s="49"/>
      <c r="D64" s="14"/>
      <c r="E64" s="20"/>
      <c r="F64" s="21"/>
      <c r="G64" s="13"/>
      <c r="H64" s="28"/>
      <c r="I64" s="23"/>
      <c r="J64" s="55"/>
    </row>
    <row r="65" spans="1:10" ht="12.75" customHeight="1" x14ac:dyDescent="0.2">
      <c r="A65" s="18"/>
      <c r="B65" s="19"/>
      <c r="C65" s="49"/>
      <c r="D65" s="14"/>
      <c r="E65" s="20"/>
      <c r="F65" s="21"/>
      <c r="G65" s="13"/>
      <c r="H65" s="28"/>
      <c r="I65" s="23"/>
      <c r="J65" s="55"/>
    </row>
    <row r="66" spans="1:10" ht="12.95" customHeight="1" x14ac:dyDescent="0.2">
      <c r="A66" s="19"/>
      <c r="B66" s="19"/>
      <c r="C66" s="49">
        <v>99221237</v>
      </c>
      <c r="D66" s="15" t="s">
        <v>29</v>
      </c>
      <c r="E66" s="20"/>
      <c r="F66" s="21"/>
      <c r="G66" s="22">
        <v>840.82840236686388</v>
      </c>
      <c r="H66" s="28"/>
      <c r="I66" s="23" t="str">
        <f>IF($I$8&gt;0,G66*(100%-$I$8),CLEAN("  "))</f>
        <v xml:space="preserve">  </v>
      </c>
      <c r="J66" s="55"/>
    </row>
    <row r="67" spans="1:10" ht="12.95" customHeight="1" x14ac:dyDescent="0.2">
      <c r="A67" s="19"/>
      <c r="B67" s="19"/>
      <c r="C67" s="49">
        <v>99221285</v>
      </c>
      <c r="D67" s="15" t="s">
        <v>30</v>
      </c>
      <c r="E67" s="20"/>
      <c r="F67" s="21"/>
      <c r="G67" s="22">
        <v>1001.4370245139477</v>
      </c>
      <c r="H67" s="28"/>
      <c r="I67" s="23" t="str">
        <f t="shared" ref="I67:I81" si="3">IF($I$8&gt;0,G67*(100%-$I$8),CLEAN("  "))</f>
        <v xml:space="preserve">  </v>
      </c>
      <c r="J67" s="55"/>
    </row>
    <row r="68" spans="1:10" ht="12.95" customHeight="1" x14ac:dyDescent="0.2">
      <c r="A68" s="19"/>
      <c r="B68" s="19"/>
      <c r="C68" s="49"/>
      <c r="D68" s="15"/>
      <c r="E68" s="20"/>
      <c r="F68" s="21"/>
      <c r="G68" s="22"/>
      <c r="H68" s="28"/>
      <c r="I68" s="23"/>
      <c r="J68" s="55"/>
    </row>
    <row r="69" spans="1:10" ht="12.95" customHeight="1" x14ac:dyDescent="0.2">
      <c r="A69" s="16"/>
      <c r="B69" s="19"/>
      <c r="C69" s="49">
        <v>99221292</v>
      </c>
      <c r="D69" s="15" t="s">
        <v>31</v>
      </c>
      <c r="E69" s="20"/>
      <c r="F69" s="21"/>
      <c r="G69" s="22">
        <v>813.44040574809799</v>
      </c>
      <c r="H69" s="28"/>
      <c r="I69" s="23" t="str">
        <f>IF($I$8&gt;0,G69*(100%-$I$8),CLEAN("  "))</f>
        <v xml:space="preserve">  </v>
      </c>
      <c r="J69" s="55"/>
    </row>
    <row r="70" spans="1:10" ht="12.95" customHeight="1" x14ac:dyDescent="0.2">
      <c r="A70" s="16"/>
      <c r="B70" s="19"/>
      <c r="C70" s="49">
        <v>99221303</v>
      </c>
      <c r="D70" s="15" t="s">
        <v>32</v>
      </c>
      <c r="E70" s="20"/>
      <c r="F70" s="21"/>
      <c r="G70" s="22">
        <v>992.13863060016899</v>
      </c>
      <c r="H70" s="28"/>
      <c r="I70" s="23" t="str">
        <f t="shared" si="3"/>
        <v xml:space="preserve">  </v>
      </c>
      <c r="J70" s="55"/>
    </row>
    <row r="71" spans="1:10" ht="12.75" customHeight="1" x14ac:dyDescent="0.2">
      <c r="A71" s="16"/>
      <c r="B71" s="19"/>
      <c r="C71" s="49">
        <v>99221304</v>
      </c>
      <c r="D71" s="15" t="s">
        <v>33</v>
      </c>
      <c r="E71" s="20"/>
      <c r="F71" s="21"/>
      <c r="G71" s="22">
        <v>1094.1673710904481</v>
      </c>
      <c r="H71" s="28"/>
      <c r="I71" s="23" t="str">
        <f t="shared" si="3"/>
        <v xml:space="preserve">  </v>
      </c>
      <c r="J71" s="55"/>
    </row>
    <row r="72" spans="1:10" ht="12.75" customHeight="1" x14ac:dyDescent="0.2">
      <c r="A72" s="16"/>
      <c r="B72" s="19"/>
      <c r="C72" s="49">
        <v>99221305</v>
      </c>
      <c r="D72" s="15" t="s">
        <v>34</v>
      </c>
      <c r="E72" s="20"/>
      <c r="F72" s="21"/>
      <c r="G72" s="22">
        <v>1214.7083685545222</v>
      </c>
      <c r="H72" s="28"/>
      <c r="I72" s="23" t="str">
        <f t="shared" si="3"/>
        <v xml:space="preserve">  </v>
      </c>
      <c r="J72" s="55"/>
    </row>
    <row r="73" spans="1:10" ht="12.95" customHeight="1" x14ac:dyDescent="0.2">
      <c r="A73" s="16"/>
      <c r="B73" s="19"/>
      <c r="C73" s="49">
        <v>99221307</v>
      </c>
      <c r="D73" s="15" t="s">
        <v>35</v>
      </c>
      <c r="E73" s="20"/>
      <c r="F73" s="21"/>
      <c r="G73" s="22">
        <v>1706.1707523245984</v>
      </c>
      <c r="H73" s="28"/>
      <c r="I73" s="23" t="str">
        <f t="shared" si="3"/>
        <v xml:space="preserve">  </v>
      </c>
      <c r="J73" s="55"/>
    </row>
    <row r="74" spans="1:10" ht="12.95" customHeight="1" x14ac:dyDescent="0.2">
      <c r="A74" s="16"/>
      <c r="B74" s="19"/>
      <c r="C74" s="49"/>
      <c r="D74" s="15"/>
      <c r="E74" s="20"/>
      <c r="F74" s="21"/>
      <c r="G74" s="22"/>
      <c r="H74" s="28"/>
      <c r="I74" s="23"/>
      <c r="J74" s="55"/>
    </row>
    <row r="75" spans="1:10" ht="12.95" customHeight="1" x14ac:dyDescent="0.2">
      <c r="A75" s="19"/>
      <c r="B75" s="19"/>
      <c r="C75" s="49">
        <v>99221333</v>
      </c>
      <c r="D75" s="15" t="s">
        <v>36</v>
      </c>
      <c r="E75" s="20"/>
      <c r="F75" s="21"/>
      <c r="G75" s="22">
        <v>1288.8419273034658</v>
      </c>
      <c r="H75" s="28"/>
      <c r="I75" s="23" t="str">
        <f>IF($I$8&gt;0,G75*(100%-$I$8),CLEAN("  "))</f>
        <v xml:space="preserve">  </v>
      </c>
      <c r="J75" s="55"/>
    </row>
    <row r="76" spans="1:10" ht="12.95" customHeight="1" x14ac:dyDescent="0.2">
      <c r="A76" s="19"/>
      <c r="B76" s="19"/>
      <c r="C76" s="49">
        <v>99221334</v>
      </c>
      <c r="D76" s="15" t="s">
        <v>37</v>
      </c>
      <c r="E76" s="20"/>
      <c r="F76" s="21"/>
      <c r="G76" s="22">
        <v>1418.6813186813185</v>
      </c>
      <c r="H76" s="28"/>
      <c r="I76" s="23" t="str">
        <f t="shared" si="3"/>
        <v xml:space="preserve">  </v>
      </c>
      <c r="J76" s="55"/>
    </row>
    <row r="77" spans="1:10" ht="12.95" customHeight="1" x14ac:dyDescent="0.2">
      <c r="A77" s="19"/>
      <c r="B77" s="19"/>
      <c r="C77" s="49">
        <v>99221335</v>
      </c>
      <c r="D77" s="15" t="s">
        <v>38</v>
      </c>
      <c r="E77" s="20"/>
      <c r="F77" s="21"/>
      <c r="G77" s="22">
        <v>1502.1132713440406</v>
      </c>
      <c r="H77" s="28"/>
      <c r="I77" s="23" t="str">
        <f>IF($I$8&gt;0,G77*(100%-$I$8),CLEAN("  "))</f>
        <v xml:space="preserve">  </v>
      </c>
      <c r="J77" s="55"/>
    </row>
    <row r="78" spans="1:10" ht="12.95" customHeight="1" x14ac:dyDescent="0.2">
      <c r="A78" s="19"/>
      <c r="B78" s="19"/>
      <c r="C78" s="49">
        <v>99221336</v>
      </c>
      <c r="D78" s="15" t="s">
        <v>39</v>
      </c>
      <c r="E78" s="20"/>
      <c r="F78" s="21"/>
      <c r="G78" s="22">
        <v>1585.6297548605239</v>
      </c>
      <c r="H78" s="28"/>
      <c r="I78" s="23" t="str">
        <f t="shared" si="3"/>
        <v xml:space="preserve">  </v>
      </c>
      <c r="J78" s="55"/>
    </row>
    <row r="79" spans="1:10" ht="12.95" customHeight="1" x14ac:dyDescent="0.2">
      <c r="A79" s="19"/>
      <c r="B79" s="19"/>
      <c r="C79" s="49">
        <v>99221338</v>
      </c>
      <c r="D79" s="15" t="s">
        <v>40</v>
      </c>
      <c r="E79" s="20"/>
      <c r="F79" s="21"/>
      <c r="G79" s="22">
        <v>2141.9273034657649</v>
      </c>
      <c r="H79" s="28"/>
      <c r="I79" s="23" t="str">
        <f>IF($I$8&gt;0,G79*(100%-$I$8),CLEAN("  "))</f>
        <v xml:space="preserve">  </v>
      </c>
      <c r="J79" s="55"/>
    </row>
    <row r="80" spans="1:10" ht="12.95" customHeight="1" x14ac:dyDescent="0.2">
      <c r="A80" s="19"/>
      <c r="B80" s="19"/>
      <c r="C80" s="49"/>
      <c r="D80" s="15"/>
      <c r="E80" s="20"/>
      <c r="F80" s="21"/>
      <c r="G80" s="22"/>
      <c r="H80" s="28"/>
      <c r="I80" s="23"/>
      <c r="J80" s="55"/>
    </row>
    <row r="81" spans="1:10" ht="12.95" customHeight="1" x14ac:dyDescent="0.2">
      <c r="A81" s="19"/>
      <c r="B81" s="19"/>
      <c r="C81" s="49">
        <v>99221374</v>
      </c>
      <c r="D81" s="15" t="s">
        <v>41</v>
      </c>
      <c r="E81" s="20"/>
      <c r="F81" s="21"/>
      <c r="G81" s="22">
        <v>1928.6559594251901</v>
      </c>
      <c r="H81" s="28"/>
      <c r="I81" s="23" t="str">
        <f t="shared" si="3"/>
        <v xml:space="preserve">  </v>
      </c>
      <c r="J81" s="55"/>
    </row>
    <row r="82" spans="1:10" x14ac:dyDescent="0.2">
      <c r="J82" s="55"/>
    </row>
    <row r="83" spans="1:10" ht="12.75" customHeight="1" x14ac:dyDescent="0.2">
      <c r="A83" s="18" t="s">
        <v>20</v>
      </c>
      <c r="B83" s="19"/>
      <c r="C83" s="49"/>
      <c r="D83" s="14"/>
      <c r="E83" s="20"/>
      <c r="F83" s="21"/>
      <c r="G83" s="22"/>
      <c r="H83" s="28"/>
      <c r="I83" s="23"/>
      <c r="J83" s="55"/>
    </row>
    <row r="84" spans="1:10" ht="12.75" customHeight="1" x14ac:dyDescent="0.2">
      <c r="A84" s="18"/>
      <c r="B84" s="19"/>
      <c r="C84" s="49"/>
      <c r="D84" s="14"/>
      <c r="E84" s="20"/>
      <c r="F84" s="21"/>
      <c r="G84" s="22"/>
      <c r="H84" s="28"/>
      <c r="I84" s="23"/>
      <c r="J84" s="55"/>
    </row>
    <row r="85" spans="1:10" ht="12.95" customHeight="1" x14ac:dyDescent="0.2">
      <c r="A85" s="16"/>
      <c r="B85" s="19"/>
      <c r="C85" s="49">
        <v>97924244</v>
      </c>
      <c r="D85" s="15" t="s">
        <v>42</v>
      </c>
      <c r="E85" s="29"/>
      <c r="F85" s="30"/>
      <c r="G85" s="22">
        <v>542.09636517328818</v>
      </c>
      <c r="H85" s="28"/>
      <c r="I85" s="23" t="str">
        <f>IF($I$8&gt;0,G85*(100%-$I$8),CLEAN("  "))</f>
        <v xml:space="preserve">  </v>
      </c>
      <c r="J85" s="55"/>
    </row>
    <row r="86" spans="1:10" ht="12.95" customHeight="1" x14ac:dyDescent="0.2">
      <c r="A86" s="16"/>
      <c r="B86" s="19"/>
      <c r="C86" s="49">
        <v>97924245</v>
      </c>
      <c r="D86" s="15" t="s">
        <v>43</v>
      </c>
      <c r="E86" s="20"/>
      <c r="F86" s="21"/>
      <c r="G86" s="22">
        <v>643.70245139475901</v>
      </c>
      <c r="H86" s="28"/>
      <c r="I86" s="23" t="str">
        <f>IF($I$8&gt;0,G86*(100%-$I$8),CLEAN("  "))</f>
        <v xml:space="preserve">  </v>
      </c>
      <c r="J86" s="55"/>
    </row>
    <row r="87" spans="1:10" ht="12.95" customHeight="1" x14ac:dyDescent="0.2">
      <c r="A87" s="16"/>
      <c r="B87" s="19"/>
      <c r="C87" s="49">
        <v>97924246</v>
      </c>
      <c r="D87" s="15" t="s">
        <v>44</v>
      </c>
      <c r="E87" s="20"/>
      <c r="F87" s="21"/>
      <c r="G87" s="22">
        <v>734.06593406593402</v>
      </c>
      <c r="H87" s="28"/>
      <c r="I87" s="23" t="str">
        <f>IF($I$8&gt;0,G87*(100%-$I$8),CLEAN("  "))</f>
        <v xml:space="preserve">  </v>
      </c>
      <c r="J87" s="55"/>
    </row>
    <row r="88" spans="1:10" ht="12.95" customHeight="1" x14ac:dyDescent="0.2">
      <c r="A88" s="16"/>
      <c r="B88" s="19"/>
      <c r="C88" s="49">
        <v>97924247</v>
      </c>
      <c r="D88" s="15" t="s">
        <v>45</v>
      </c>
      <c r="E88" s="20"/>
      <c r="F88" s="21"/>
      <c r="G88" s="22">
        <v>804.73372781065086</v>
      </c>
      <c r="H88" s="28"/>
      <c r="I88" s="23" t="str">
        <f>IF($I$8&gt;0,G88*(100%-$I$8),CLEAN("  "))</f>
        <v xml:space="preserve">  </v>
      </c>
      <c r="J88" s="55"/>
    </row>
    <row r="89" spans="1:10" ht="12.95" customHeight="1" x14ac:dyDescent="0.2">
      <c r="A89" s="19"/>
      <c r="B89" s="19"/>
      <c r="C89" s="49">
        <v>97924248</v>
      </c>
      <c r="D89" s="15" t="s">
        <v>46</v>
      </c>
      <c r="E89" s="20"/>
      <c r="F89" s="21"/>
      <c r="G89" s="22">
        <v>905.32544378698219</v>
      </c>
      <c r="H89" s="28"/>
      <c r="I89" s="23" t="str">
        <f>IF($I$8&gt;0,G89*(100%-$I$8),CLEAN("  "))</f>
        <v xml:space="preserve">  </v>
      </c>
      <c r="J89" s="55"/>
    </row>
    <row r="90" spans="1:10" ht="12.95" customHeight="1" x14ac:dyDescent="0.2">
      <c r="A90" s="16"/>
      <c r="B90" s="19"/>
      <c r="C90" s="1"/>
      <c r="D90" s="15"/>
      <c r="E90" s="20"/>
      <c r="F90" s="21"/>
      <c r="G90" s="22"/>
      <c r="H90" s="28"/>
      <c r="I90" s="23"/>
      <c r="J90" s="55"/>
    </row>
    <row r="91" spans="1:10" ht="12.95" customHeight="1" x14ac:dyDescent="0.2">
      <c r="A91" s="16"/>
      <c r="B91" s="19"/>
      <c r="C91" s="49">
        <v>97924255</v>
      </c>
      <c r="D91" s="15" t="s">
        <v>47</v>
      </c>
      <c r="E91" s="20"/>
      <c r="F91" s="21"/>
      <c r="G91" s="22">
        <v>779.28994082840222</v>
      </c>
      <c r="H91" s="28"/>
      <c r="I91" s="23" t="str">
        <f>IF($I$8&gt;0,G91*(100%-$I$8),CLEAN("  "))</f>
        <v xml:space="preserve">  </v>
      </c>
      <c r="J91" s="55"/>
    </row>
    <row r="92" spans="1:10" ht="12.95" customHeight="1" x14ac:dyDescent="0.2">
      <c r="A92" s="16"/>
      <c r="B92" s="19"/>
      <c r="C92" s="49">
        <v>97924256</v>
      </c>
      <c r="D92" s="15" t="s">
        <v>48</v>
      </c>
      <c r="E92" s="20"/>
      <c r="F92" s="21"/>
      <c r="G92" s="22">
        <v>813.10228233305156</v>
      </c>
      <c r="H92" s="28"/>
      <c r="I92" s="23" t="str">
        <f>IF($I$8&gt;0,G92*(100%-$I$8),CLEAN("  "))</f>
        <v xml:space="preserve">  </v>
      </c>
      <c r="J92" s="55"/>
    </row>
    <row r="93" spans="1:10" ht="12.95" customHeight="1" x14ac:dyDescent="0.2">
      <c r="A93" s="19"/>
      <c r="B93" s="19"/>
      <c r="C93" s="49">
        <v>97924257</v>
      </c>
      <c r="D93" s="15" t="s">
        <v>49</v>
      </c>
      <c r="E93" s="20"/>
      <c r="F93" s="21"/>
      <c r="G93" s="13">
        <v>883.0092983939137</v>
      </c>
      <c r="H93" s="28"/>
      <c r="I93" s="23" t="str">
        <f>IF($I$8&gt;0,G93*(100%-$I$8),CLEAN("  "))</f>
        <v xml:space="preserve">  </v>
      </c>
      <c r="J93" s="55"/>
    </row>
    <row r="94" spans="1:10" ht="12.95" customHeight="1" x14ac:dyDescent="0.2">
      <c r="A94" s="16"/>
      <c r="B94" s="19"/>
      <c r="C94" s="51"/>
      <c r="D94" s="15"/>
      <c r="E94" s="29"/>
      <c r="F94" s="30"/>
      <c r="G94" s="22"/>
      <c r="H94" s="28"/>
      <c r="I94" s="23"/>
      <c r="J94" s="55"/>
    </row>
    <row r="95" spans="1:10" ht="12.75" customHeight="1" x14ac:dyDescent="0.2">
      <c r="A95" s="18" t="s">
        <v>14</v>
      </c>
      <c r="B95" s="19"/>
      <c r="C95" s="49"/>
      <c r="D95" s="14"/>
      <c r="E95" s="20"/>
      <c r="F95" s="21"/>
      <c r="G95" s="13"/>
      <c r="H95" s="28"/>
      <c r="I95" s="23"/>
      <c r="J95" s="55"/>
    </row>
    <row r="96" spans="1:10" ht="12.75" customHeight="1" x14ac:dyDescent="0.2">
      <c r="A96" s="18"/>
      <c r="B96" s="19"/>
      <c r="C96" s="49"/>
      <c r="D96" s="14"/>
      <c r="E96" s="20"/>
      <c r="F96" s="21"/>
      <c r="G96" s="13"/>
      <c r="H96" s="28"/>
      <c r="I96" s="23"/>
      <c r="J96" s="55"/>
    </row>
    <row r="97" spans="1:10" ht="12.95" customHeight="1" x14ac:dyDescent="0.2">
      <c r="A97" s="19"/>
      <c r="B97" s="19"/>
      <c r="C97" s="49">
        <v>97924258</v>
      </c>
      <c r="D97" s="15" t="s">
        <v>50</v>
      </c>
      <c r="E97" s="20"/>
      <c r="F97" s="21"/>
      <c r="G97" s="22">
        <v>1028.3178360101438</v>
      </c>
      <c r="H97" s="28"/>
      <c r="I97" s="23" t="str">
        <f>IF($I$8&gt;0,G97*(100%-$I$8),CLEAN("  "))</f>
        <v xml:space="preserve">  </v>
      </c>
      <c r="J97" s="55"/>
    </row>
    <row r="98" spans="1:10" ht="12.95" customHeight="1" x14ac:dyDescent="0.2">
      <c r="A98" s="19"/>
      <c r="B98" s="19"/>
      <c r="C98" s="49">
        <v>97924259</v>
      </c>
      <c r="D98" s="15" t="s">
        <v>51</v>
      </c>
      <c r="E98" s="20"/>
      <c r="F98" s="21"/>
      <c r="G98" s="22">
        <v>1239.8140321217245</v>
      </c>
      <c r="H98" s="28"/>
      <c r="I98" s="23" t="str">
        <f>IF($I$8&gt;0,G98*(100%-$I$8),CLEAN("  "))</f>
        <v xml:space="preserve">  </v>
      </c>
      <c r="J98" s="55"/>
    </row>
    <row r="99" spans="1:10" ht="12.95" customHeight="1" x14ac:dyDescent="0.2">
      <c r="A99" s="19"/>
      <c r="B99" s="19"/>
      <c r="C99" s="49"/>
      <c r="D99" s="15"/>
      <c r="E99" s="20"/>
      <c r="F99" s="21"/>
      <c r="G99" s="22"/>
      <c r="H99" s="28"/>
      <c r="I99" s="23"/>
      <c r="J99" s="55"/>
    </row>
    <row r="100" spans="1:10" ht="12.95" customHeight="1" x14ac:dyDescent="0.2">
      <c r="A100" s="16"/>
      <c r="B100" s="19"/>
      <c r="C100" s="49">
        <v>97924267</v>
      </c>
      <c r="D100" s="15" t="s">
        <v>52</v>
      </c>
      <c r="E100" s="20"/>
      <c r="F100" s="21"/>
      <c r="G100" s="22"/>
      <c r="H100" s="28"/>
      <c r="I100" s="23" t="str">
        <f t="shared" ref="I100:I105" si="4">IF($I$8&gt;0,G100*(100%-$I$8),CLEAN("  "))</f>
        <v xml:space="preserve">  </v>
      </c>
      <c r="J100" s="55"/>
    </row>
    <row r="101" spans="1:10" ht="12.95" customHeight="1" x14ac:dyDescent="0.2">
      <c r="A101" s="16"/>
      <c r="B101" s="19"/>
      <c r="C101" s="49">
        <v>97924268</v>
      </c>
      <c r="D101" s="15" t="s">
        <v>53</v>
      </c>
      <c r="E101" s="20"/>
      <c r="F101" s="21"/>
      <c r="G101" s="22">
        <v>1239.8140321217245</v>
      </c>
      <c r="H101" s="28"/>
      <c r="I101" s="23" t="str">
        <f t="shared" si="4"/>
        <v xml:space="preserve">  </v>
      </c>
      <c r="J101" s="55"/>
    </row>
    <row r="102" spans="1:10" ht="12.75" customHeight="1" x14ac:dyDescent="0.2">
      <c r="A102" s="16"/>
      <c r="B102" s="19"/>
      <c r="C102" s="49">
        <v>97924269</v>
      </c>
      <c r="D102" s="15" t="s">
        <v>54</v>
      </c>
      <c r="E102" s="20"/>
      <c r="F102" s="21"/>
      <c r="G102" s="22">
        <v>1367.2865595942519</v>
      </c>
      <c r="H102" s="28"/>
      <c r="I102" s="23" t="str">
        <f t="shared" si="4"/>
        <v xml:space="preserve">  </v>
      </c>
      <c r="J102" s="55"/>
    </row>
    <row r="103" spans="1:10" ht="12.75" customHeight="1" x14ac:dyDescent="0.2">
      <c r="A103" s="16"/>
      <c r="B103" s="19"/>
      <c r="C103" s="49">
        <v>97924270</v>
      </c>
      <c r="D103" s="15" t="s">
        <v>55</v>
      </c>
      <c r="E103" s="20"/>
      <c r="F103" s="21"/>
      <c r="G103" s="22">
        <v>1564.2434488588335</v>
      </c>
      <c r="H103" s="28"/>
      <c r="I103" s="23" t="str">
        <f t="shared" si="4"/>
        <v xml:space="preserve">  </v>
      </c>
      <c r="J103" s="55"/>
    </row>
    <row r="104" spans="1:10" ht="12.95" customHeight="1" x14ac:dyDescent="0.2">
      <c r="A104" s="16"/>
      <c r="B104" s="19"/>
      <c r="C104" s="49">
        <v>97924271</v>
      </c>
      <c r="D104" s="15" t="s">
        <v>64</v>
      </c>
      <c r="E104" s="20"/>
      <c r="F104" s="21"/>
      <c r="G104" s="22">
        <v>1853.9306846999152</v>
      </c>
      <c r="H104" s="28"/>
      <c r="I104" s="23" t="str">
        <f t="shared" si="4"/>
        <v xml:space="preserve">  </v>
      </c>
      <c r="J104" s="55"/>
    </row>
    <row r="105" spans="1:10" ht="12.75" customHeight="1" x14ac:dyDescent="0.2">
      <c r="A105" s="16"/>
      <c r="B105" s="19"/>
      <c r="C105" s="49">
        <v>97924272</v>
      </c>
      <c r="D105" s="15" t="s">
        <v>56</v>
      </c>
      <c r="E105" s="20"/>
      <c r="F105" s="21"/>
      <c r="G105" s="22">
        <v>2132.0371935756548</v>
      </c>
      <c r="H105" s="28"/>
      <c r="I105" s="23" t="str">
        <f t="shared" si="4"/>
        <v xml:space="preserve">  </v>
      </c>
      <c r="J105" s="55"/>
    </row>
    <row r="106" spans="1:10" ht="12.75" customHeight="1" x14ac:dyDescent="0.2">
      <c r="A106" s="16"/>
      <c r="B106" s="19"/>
      <c r="C106" s="49"/>
      <c r="D106" s="15"/>
      <c r="E106" s="20"/>
      <c r="F106" s="21"/>
      <c r="G106" s="22"/>
      <c r="H106" s="28"/>
      <c r="I106" s="23"/>
      <c r="J106" s="55"/>
    </row>
    <row r="107" spans="1:10" ht="12.95" customHeight="1" x14ac:dyDescent="0.2">
      <c r="A107" s="19"/>
      <c r="B107" s="19"/>
      <c r="C107" s="49">
        <v>97924282</v>
      </c>
      <c r="D107" s="15" t="s">
        <v>57</v>
      </c>
      <c r="E107" s="20"/>
      <c r="F107" s="21"/>
      <c r="G107" s="22">
        <v>1772.8655959425189</v>
      </c>
      <c r="H107" s="28"/>
      <c r="I107" s="23" t="str">
        <f>IF($I$8&gt;0,G107*(100%-$I$8),CLEAN("  "))</f>
        <v xml:space="preserve">  </v>
      </c>
      <c r="J107" s="55"/>
    </row>
    <row r="108" spans="1:10" ht="12.95" customHeight="1" x14ac:dyDescent="0.2">
      <c r="A108" s="19"/>
      <c r="B108" s="19"/>
      <c r="C108" s="49">
        <v>97924283</v>
      </c>
      <c r="D108" s="15" t="s">
        <v>58</v>
      </c>
      <c r="E108" s="20"/>
      <c r="F108" s="21"/>
      <c r="G108" s="22">
        <v>1877.0921386306002</v>
      </c>
      <c r="H108" s="28"/>
      <c r="I108" s="23" t="str">
        <f>IF($I$8&gt;0,G108*(100%-$I$8),CLEAN("  "))</f>
        <v xml:space="preserve">  </v>
      </c>
      <c r="J108" s="55"/>
    </row>
    <row r="109" spans="1:10" ht="12.95" customHeight="1" x14ac:dyDescent="0.2">
      <c r="A109" s="19"/>
      <c r="B109" s="19"/>
      <c r="C109" s="49">
        <v>97924284</v>
      </c>
      <c r="D109" s="15" t="s">
        <v>59</v>
      </c>
      <c r="E109" s="20"/>
      <c r="F109" s="21"/>
      <c r="G109" s="22">
        <v>1981.4032121724426</v>
      </c>
      <c r="H109" s="28"/>
      <c r="I109" s="23" t="str">
        <f>IF($I$8&gt;0,G109*(100%-$I$8),CLEAN("  "))</f>
        <v xml:space="preserve">  </v>
      </c>
      <c r="J109" s="55"/>
    </row>
    <row r="110" spans="1:10" ht="12.95" customHeight="1" x14ac:dyDescent="0.2">
      <c r="A110" s="19"/>
      <c r="B110" s="19"/>
      <c r="C110" s="49">
        <v>97924286</v>
      </c>
      <c r="D110" s="15" t="s">
        <v>60</v>
      </c>
      <c r="E110" s="20"/>
      <c r="F110" s="21"/>
      <c r="G110" s="22">
        <v>2676.5849535080301</v>
      </c>
      <c r="H110" s="28"/>
      <c r="I110" s="23" t="str">
        <f>IF($I$8&gt;0,G110*(100%-$I$8),CLEAN("  "))</f>
        <v xml:space="preserve">  </v>
      </c>
      <c r="J110" s="55"/>
    </row>
    <row r="111" spans="1:10" ht="12.95" customHeight="1" x14ac:dyDescent="0.2">
      <c r="A111" s="19"/>
      <c r="B111" s="19"/>
      <c r="C111" s="49"/>
      <c r="D111" s="15"/>
      <c r="E111" s="20"/>
      <c r="F111" s="21"/>
      <c r="G111" s="22"/>
      <c r="H111" s="28"/>
      <c r="I111" s="23"/>
      <c r="J111" s="55"/>
    </row>
    <row r="112" spans="1:10" ht="12.95" customHeight="1" x14ac:dyDescent="0.2">
      <c r="A112" s="19"/>
      <c r="B112" s="19"/>
      <c r="C112" s="49">
        <v>97924295</v>
      </c>
      <c r="D112" s="15" t="s">
        <v>82</v>
      </c>
      <c r="E112" s="20"/>
      <c r="F112" s="21"/>
      <c r="G112" s="22">
        <v>1958.2417582417579</v>
      </c>
      <c r="H112" s="28"/>
      <c r="I112" s="23" t="str">
        <f>IF($I$8&gt;0,G112*(100%-$I$8),CLEAN("  "))</f>
        <v xml:space="preserve">  </v>
      </c>
      <c r="J112" s="55"/>
    </row>
    <row r="113" spans="1:10" ht="12.95" customHeight="1" x14ac:dyDescent="0.2">
      <c r="A113" s="19"/>
      <c r="B113" s="19"/>
      <c r="C113" s="49">
        <v>97924296</v>
      </c>
      <c r="D113" s="15" t="s">
        <v>81</v>
      </c>
      <c r="E113" s="20"/>
      <c r="F113" s="21"/>
      <c r="G113" s="22">
        <v>2132.0371935756548</v>
      </c>
      <c r="H113" s="28"/>
      <c r="I113" s="23" t="str">
        <f>IF($I$8&gt;0,G113*(100%-$I$8),CLEAN("  "))</f>
        <v xml:space="preserve">  </v>
      </c>
      <c r="J113" s="55"/>
    </row>
    <row r="114" spans="1:10" ht="12.95" customHeight="1" x14ac:dyDescent="0.2">
      <c r="A114" s="19"/>
      <c r="B114" s="19"/>
      <c r="C114" s="49">
        <v>97924297</v>
      </c>
      <c r="D114" s="15" t="s">
        <v>80</v>
      </c>
      <c r="E114" s="20"/>
      <c r="F114" s="21"/>
      <c r="G114" s="22">
        <v>2247.9289940828403</v>
      </c>
      <c r="H114" s="28"/>
      <c r="I114" s="23" t="str">
        <f>IF($I$8&gt;0,G114*(100%-$I$8),CLEAN("  "))</f>
        <v xml:space="preserve">  </v>
      </c>
      <c r="J114" s="55"/>
    </row>
    <row r="115" spans="1:10" ht="12.95" customHeight="1" x14ac:dyDescent="0.2">
      <c r="A115" s="19"/>
      <c r="B115" s="19"/>
      <c r="C115" s="49">
        <v>97924298</v>
      </c>
      <c r="D115" s="15" t="s">
        <v>61</v>
      </c>
      <c r="E115" s="20"/>
      <c r="F115" s="21"/>
      <c r="G115" s="22">
        <v>2410.1437024513943</v>
      </c>
      <c r="H115" s="28"/>
      <c r="I115" s="23" t="str">
        <f>IF($I$8&gt;0,G115*(100%-$I$8),CLEAN("  "))</f>
        <v xml:space="preserve">  </v>
      </c>
      <c r="J115" s="55"/>
    </row>
    <row r="116" spans="1:10" ht="12.95" customHeight="1" x14ac:dyDescent="0.2">
      <c r="A116" s="19"/>
      <c r="B116" s="19"/>
      <c r="C116" s="49"/>
      <c r="D116" s="15"/>
      <c r="E116" s="20"/>
      <c r="F116" s="21"/>
      <c r="G116" s="22"/>
      <c r="H116" s="28"/>
      <c r="I116" s="23"/>
      <c r="J116" s="55"/>
    </row>
    <row r="117" spans="1:10" ht="12.75" customHeight="1" x14ac:dyDescent="0.2">
      <c r="A117" s="18" t="s">
        <v>79</v>
      </c>
      <c r="B117" s="19"/>
      <c r="C117" s="49"/>
      <c r="D117" s="14"/>
      <c r="E117" s="20"/>
      <c r="F117" s="21"/>
      <c r="G117" s="13"/>
      <c r="H117" s="28"/>
      <c r="I117" s="23"/>
      <c r="J117" s="55"/>
    </row>
    <row r="118" spans="1:10" ht="12.75" customHeight="1" x14ac:dyDescent="0.2">
      <c r="A118" s="18"/>
      <c r="B118" s="19"/>
      <c r="C118" s="49"/>
      <c r="D118" s="14"/>
      <c r="E118" s="20"/>
      <c r="F118" s="21"/>
      <c r="G118" s="13"/>
      <c r="H118" s="28"/>
      <c r="I118" s="23"/>
      <c r="J118" s="55"/>
    </row>
    <row r="119" spans="1:10" ht="12.95" customHeight="1" x14ac:dyDescent="0.2">
      <c r="A119" s="19"/>
      <c r="B119" s="19"/>
      <c r="C119" s="49">
        <v>97775317</v>
      </c>
      <c r="D119" s="15" t="s">
        <v>74</v>
      </c>
      <c r="E119" s="20"/>
      <c r="F119" s="21"/>
      <c r="G119" s="22">
        <v>459.59425190194423</v>
      </c>
      <c r="H119" s="28"/>
      <c r="I119" s="23" t="str">
        <f t="shared" ref="I119:I135" si="5">IF($I$8&gt;0,G119*(100%-$I$8),CLEAN("  "))</f>
        <v xml:space="preserve">  </v>
      </c>
      <c r="J119" s="55"/>
    </row>
    <row r="120" spans="1:10" ht="12.95" customHeight="1" x14ac:dyDescent="0.2">
      <c r="A120" s="19"/>
      <c r="B120" s="19"/>
      <c r="C120" s="49">
        <v>97775316</v>
      </c>
      <c r="D120" s="15" t="s">
        <v>75</v>
      </c>
      <c r="E120" s="20"/>
      <c r="F120" s="21"/>
      <c r="G120" s="22">
        <v>510.65088757396444</v>
      </c>
      <c r="H120" s="28"/>
      <c r="I120" s="23" t="str">
        <f t="shared" si="5"/>
        <v xml:space="preserve">  </v>
      </c>
      <c r="J120" s="55"/>
    </row>
    <row r="121" spans="1:10" x14ac:dyDescent="0.2">
      <c r="C121" s="52">
        <v>97775318</v>
      </c>
      <c r="D121" s="1" t="s">
        <v>76</v>
      </c>
      <c r="G121" s="37">
        <v>364.15891800507183</v>
      </c>
      <c r="I121" s="23" t="str">
        <f t="shared" si="5"/>
        <v xml:space="preserve">  </v>
      </c>
      <c r="J121" s="55"/>
    </row>
    <row r="122" spans="1:10" x14ac:dyDescent="0.2">
      <c r="A122" s="16"/>
      <c r="B122" s="16"/>
      <c r="C122" s="49">
        <v>97775314</v>
      </c>
      <c r="D122" s="16" t="s">
        <v>77</v>
      </c>
      <c r="E122" s="14"/>
      <c r="F122" s="14"/>
      <c r="G122" s="38">
        <v>406.33981403212169</v>
      </c>
      <c r="H122" s="16"/>
      <c r="I122" s="23" t="str">
        <f t="shared" si="5"/>
        <v xml:space="preserve">  </v>
      </c>
      <c r="J122" s="55"/>
    </row>
    <row r="123" spans="1:10" x14ac:dyDescent="0.2">
      <c r="C123" s="52">
        <v>97775315</v>
      </c>
      <c r="D123" s="1" t="s">
        <v>78</v>
      </c>
      <c r="G123" s="37">
        <v>492.89940828402359</v>
      </c>
      <c r="I123" s="23" t="str">
        <f t="shared" si="5"/>
        <v xml:space="preserve">  </v>
      </c>
      <c r="J123" s="55"/>
    </row>
    <row r="124" spans="1:10" x14ac:dyDescent="0.2">
      <c r="G124" s="37"/>
      <c r="I124" s="23"/>
      <c r="J124" s="55"/>
    </row>
    <row r="125" spans="1:10" x14ac:dyDescent="0.2">
      <c r="A125" s="18" t="s">
        <v>86</v>
      </c>
      <c r="G125" s="37"/>
      <c r="I125" s="23"/>
      <c r="J125" s="55"/>
    </row>
    <row r="126" spans="1:10" x14ac:dyDescent="0.2">
      <c r="G126" s="37"/>
      <c r="I126" s="23"/>
      <c r="J126" s="55"/>
    </row>
    <row r="127" spans="1:10" x14ac:dyDescent="0.2">
      <c r="C127" s="52">
        <v>98562862</v>
      </c>
      <c r="D127" s="1" t="s">
        <v>85</v>
      </c>
      <c r="G127" s="37">
        <v>560.69315300084531</v>
      </c>
      <c r="I127" s="23" t="str">
        <f t="shared" si="5"/>
        <v xml:space="preserve">  </v>
      </c>
      <c r="J127" s="55"/>
    </row>
    <row r="128" spans="1:10" x14ac:dyDescent="0.2">
      <c r="G128" s="37"/>
      <c r="I128" s="23"/>
      <c r="J128" s="55"/>
    </row>
    <row r="129" spans="1:10" x14ac:dyDescent="0.2">
      <c r="G129" s="37"/>
      <c r="I129" s="23"/>
      <c r="J129" s="55"/>
    </row>
    <row r="130" spans="1:10" x14ac:dyDescent="0.2">
      <c r="G130" s="37"/>
      <c r="I130" s="23"/>
      <c r="J130" s="55"/>
    </row>
    <row r="131" spans="1:10" x14ac:dyDescent="0.2">
      <c r="G131" s="37"/>
      <c r="I131" s="23"/>
      <c r="J131" s="55"/>
    </row>
    <row r="132" spans="1:10" x14ac:dyDescent="0.2">
      <c r="A132" s="18" t="s">
        <v>87</v>
      </c>
      <c r="G132" s="37"/>
      <c r="I132" s="23"/>
      <c r="J132" s="55"/>
    </row>
    <row r="133" spans="1:10" x14ac:dyDescent="0.2">
      <c r="G133" s="37"/>
      <c r="I133" s="23"/>
      <c r="J133" s="55"/>
    </row>
    <row r="134" spans="1:10" x14ac:dyDescent="0.2">
      <c r="C134" s="52">
        <v>96515412</v>
      </c>
      <c r="D134" s="1" t="s">
        <v>88</v>
      </c>
      <c r="G134" s="37">
        <v>538.63060016906172</v>
      </c>
      <c r="I134" s="23" t="str">
        <f t="shared" si="5"/>
        <v xml:space="preserve">  </v>
      </c>
      <c r="J134" s="55"/>
    </row>
    <row r="135" spans="1:10" x14ac:dyDescent="0.2">
      <c r="C135" s="52">
        <v>96515415</v>
      </c>
      <c r="D135" s="1" t="s">
        <v>89</v>
      </c>
      <c r="G135" s="37">
        <v>563.73626373626371</v>
      </c>
      <c r="I135" s="23" t="str">
        <f t="shared" si="5"/>
        <v xml:space="preserve">  </v>
      </c>
      <c r="J135" s="55"/>
    </row>
    <row r="136" spans="1:10" x14ac:dyDescent="0.2">
      <c r="G136" s="37"/>
      <c r="I136" s="23"/>
      <c r="J136" s="55"/>
    </row>
    <row r="137" spans="1:10" x14ac:dyDescent="0.2">
      <c r="G137" s="37"/>
      <c r="I137" s="23"/>
      <c r="J137" s="55"/>
    </row>
    <row r="138" spans="1:10" x14ac:dyDescent="0.2">
      <c r="G138" s="37"/>
      <c r="I138" s="23"/>
      <c r="J138" s="55"/>
    </row>
    <row r="139" spans="1:10" x14ac:dyDescent="0.2"/>
    <row r="140" spans="1:10" x14ac:dyDescent="0.2"/>
    <row r="141" spans="1:10" x14ac:dyDescent="0.2"/>
    <row r="142" spans="1:10" x14ac:dyDescent="0.2"/>
    <row r="143" spans="1:10" x14ac:dyDescent="0.2"/>
    <row r="144" spans="1:10" x14ac:dyDescent="0.2">
      <c r="C144"/>
    </row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</sheetData>
  <sheetProtection algorithmName="SHA-512" hashValue="8aaxpc+eMn3w37URxqQ6nmHFkMaV9jtZsLxhjRKwyt+Q52xcsbmh6pKAKXJr+uTmw6Lvl4fa3/wDqmgZnrT97Q==" saltValue="j2g/Yr84mriWabuIqsUQ+Q==" spinCount="100000" sheet="1" objects="1" scenarios="1" selectLockedCells="1"/>
  <mergeCells count="7">
    <mergeCell ref="D8:G8"/>
    <mergeCell ref="D9:D10"/>
    <mergeCell ref="E9:E10"/>
    <mergeCell ref="A9:B10"/>
    <mergeCell ref="H9:H10"/>
    <mergeCell ref="F9:F10"/>
    <mergeCell ref="C9:C10"/>
  </mergeCells>
  <phoneticPr fontId="1" type="noConversion"/>
  <hyperlinks>
    <hyperlink ref="C3" r:id="rId1"/>
  </hyperlinks>
  <pageMargins left="1.1811023622047245" right="0.19685039370078741" top="0" bottom="0.23622047244094491" header="0" footer="0"/>
  <pageSetup paperSize="9" scale="88" fitToHeight="0" orientation="portrait" horizontalDpi="1200" verticalDpi="1200" r:id="rId2"/>
  <headerFooter alignWithMargins="0">
    <oddHeader xml:space="preserve">&amp;R              </oddHeader>
    <oddFooter>&amp;C&amp;P  /  &amp;N&amp;RHekamerk OÜ</oddFooter>
  </headerFooter>
  <rowBreaks count="2" manualBreakCount="2">
    <brk id="50" max="16383" man="1"/>
    <brk id="93" max="16383" man="1"/>
  </rowBreaks>
  <drawing r:id="rId3"/>
  <legacyDrawing r:id="rId4"/>
  <oleObjects>
    <mc:AlternateContent xmlns:mc="http://schemas.openxmlformats.org/markup-compatibility/2006">
      <mc:Choice Requires="x14">
        <oleObject progId="Paint.Picture" shapeId="1033" r:id="rId5">
          <objectPr defaultSize="0" autoPict="0" r:id="rId6">
            <anchor moveWithCells="1">
              <from>
                <xdr:col>0</xdr:col>
                <xdr:colOff>247650</xdr:colOff>
                <xdr:row>16</xdr:row>
                <xdr:rowOff>104775</xdr:rowOff>
              </from>
              <to>
                <xdr:col>1</xdr:col>
                <xdr:colOff>400050</xdr:colOff>
                <xdr:row>22</xdr:row>
                <xdr:rowOff>28575</xdr:rowOff>
              </to>
            </anchor>
          </objectPr>
        </oleObject>
      </mc:Choice>
      <mc:Fallback>
        <oleObject progId="Paint.Picture" shapeId="1033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PUMBAD</vt:lpstr>
      <vt:lpstr>PUMBAD!Print_Area</vt:lpstr>
      <vt:lpstr>PUMBAD!Print_Titles</vt:lpstr>
    </vt:vector>
  </TitlesOfParts>
  <Company>HEKAMERK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PUMBAD GRUNDFOS</dc:title>
  <dc:creator>HEKAMERK</dc:creator>
  <cp:lastModifiedBy>Margus Kaasik</cp:lastModifiedBy>
  <cp:lastPrinted>2021-01-26T08:28:17Z</cp:lastPrinted>
  <dcterms:created xsi:type="dcterms:W3CDTF">2006-05-06T16:38:56Z</dcterms:created>
  <dcterms:modified xsi:type="dcterms:W3CDTF">2021-04-29T11:14:22Z</dcterms:modified>
  <cp:category>HINNAKIRI</cp:category>
</cp:coreProperties>
</file>