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or\Desktop\"/>
    </mc:Choice>
  </mc:AlternateContent>
  <xr:revisionPtr revIDLastSave="0" documentId="13_ncr:1_{560304E9-5BB1-4E13-8510-832CDAACAA3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AISUPAAGID" sheetId="2" r:id="rId1"/>
  </sheets>
  <definedNames>
    <definedName name="Prinditiitlid" localSheetId="0">PAISUPAAGID!$1:$12</definedName>
    <definedName name="_xlnm.Print_Area" localSheetId="0">PAISUPAAGID!$A:$L</definedName>
    <definedName name="_xlnm.Print_Titles" localSheetId="0">PAISUPAAGID!$1:$12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2" l="1"/>
  <c r="L51" i="2"/>
  <c r="L50" i="2"/>
  <c r="L49" i="2"/>
  <c r="L48" i="2"/>
  <c r="L47" i="2"/>
  <c r="L46" i="2"/>
  <c r="L40" i="2"/>
  <c r="L39" i="2"/>
  <c r="L21" i="2"/>
  <c r="L20" i="2"/>
  <c r="L19" i="2"/>
  <c r="L18" i="2"/>
  <c r="L17" i="2"/>
  <c r="L83" i="2"/>
  <c r="L76" i="2"/>
  <c r="L75" i="2"/>
  <c r="L63" i="2"/>
  <c r="L62" i="2"/>
  <c r="L61" i="2"/>
  <c r="L60" i="2"/>
  <c r="L59" i="2"/>
  <c r="L58" i="2"/>
  <c r="L57" i="2"/>
  <c r="L27" i="2"/>
  <c r="L33" i="2" l="1"/>
  <c r="L43" i="2" l="1"/>
  <c r="L69" i="2"/>
  <c r="L89" i="2"/>
  <c r="L86" i="2"/>
  <c r="L36" i="2"/>
  <c r="L31" i="2"/>
  <c r="L28" i="2"/>
  <c r="L79" i="2"/>
  <c r="L66" i="2"/>
  <c r="L24" i="2"/>
</calcChain>
</file>

<file path=xl/sharedStrings.xml><?xml version="1.0" encoding="utf-8"?>
<sst xmlns="http://schemas.openxmlformats.org/spreadsheetml/2006/main" count="238" uniqueCount="68">
  <si>
    <t>HIND</t>
  </si>
  <si>
    <t>KM-TA</t>
  </si>
  <si>
    <t>TEL. 6776 300</t>
  </si>
  <si>
    <t>Contra-Flex</t>
  </si>
  <si>
    <t>3/4"VK</t>
  </si>
  <si>
    <t>1"VK</t>
  </si>
  <si>
    <t>Eelrõhk</t>
  </si>
  <si>
    <t>Max töörõhk</t>
  </si>
  <si>
    <t>1,5 bar</t>
  </si>
  <si>
    <t>Ühendus</t>
  </si>
  <si>
    <t>Vt. lisainfo</t>
  </si>
  <si>
    <t>HEKAMERK OÜ</t>
  </si>
  <si>
    <t>2,5 bar</t>
  </si>
  <si>
    <t>Maht</t>
  </si>
  <si>
    <t>8L</t>
  </si>
  <si>
    <t>12L</t>
  </si>
  <si>
    <t>18L</t>
  </si>
  <si>
    <t>25L</t>
  </si>
  <si>
    <t>35L</t>
  </si>
  <si>
    <t>50L</t>
  </si>
  <si>
    <t>80L</t>
  </si>
  <si>
    <t>100L</t>
  </si>
  <si>
    <t>150L</t>
  </si>
  <si>
    <t>200L</t>
  </si>
  <si>
    <t>300L</t>
  </si>
  <si>
    <t>400L</t>
  </si>
  <si>
    <t>500L</t>
  </si>
  <si>
    <t>600L</t>
  </si>
  <si>
    <t>Paigaldus</t>
  </si>
  <si>
    <t>klambriga seinale</t>
  </si>
  <si>
    <t>põrandale</t>
  </si>
  <si>
    <t>põrandale/seinale</t>
  </si>
  <si>
    <t>Airfix A</t>
  </si>
  <si>
    <t>3 bar</t>
  </si>
  <si>
    <t>4 bar</t>
  </si>
  <si>
    <t>6 bar</t>
  </si>
  <si>
    <t>10 bar</t>
  </si>
  <si>
    <t>PAISUPAAGID TARBEVEESÜSTEEMIDELE</t>
  </si>
  <si>
    <t>8 bar</t>
  </si>
  <si>
    <t>Flexcon Solar</t>
  </si>
  <si>
    <t>PAISUPAAGID KÜTTE- ja JAHUTUSSÜSTEEMIDELE</t>
  </si>
  <si>
    <t>PAISUPAAGID PÄIKESEKÜTTESÜSTEEMIDELE</t>
  </si>
  <si>
    <t>CONTRA-FLEX, max temp. membraanile 70°C, max töötemperatuur 120°C</t>
  </si>
  <si>
    <t>Paagi kinnitusklamber MB2 (8L-25L)</t>
  </si>
  <si>
    <t>AIRFIX A, max temp. membraanile 70°C, max töötemperatuur 70°C</t>
  </si>
  <si>
    <t>FLEXCON SOLAR, max temp. membraanile 110°C, max töötemperatuur 120°C</t>
  </si>
  <si>
    <t>seinale</t>
  </si>
  <si>
    <t>info@hekamerk.ee</t>
  </si>
  <si>
    <t>Konsool kaitsegrupile 3/8"-3/8"-3/4" (8L-25L)</t>
  </si>
  <si>
    <t>Liitmik FlexFast 3/4"</t>
  </si>
  <si>
    <t>Paisupaaki väljalülitav liitmik 3/4"</t>
  </si>
  <si>
    <t>Paisupaaki väljalülitav liitmik 1"</t>
  </si>
  <si>
    <t>Paaki väljalülitav liitmik AirfixControl 3/4"</t>
  </si>
  <si>
    <t>HINNAKIRI</t>
  </si>
  <si>
    <t>PAISUPAAGID</t>
  </si>
  <si>
    <t>8.05</t>
  </si>
  <si>
    <t>KOOD</t>
  </si>
  <si>
    <t>KIRJELDUS</t>
  </si>
  <si>
    <t>Komplekteeritud konsool paisupaakidele 2,5 BAR (8L-25L)</t>
  </si>
  <si>
    <t>Komplekteeritud konsool paisupaakidele 1,5 BAR (8L-25L)</t>
  </si>
  <si>
    <t>LEIVA 4, 12618 TALLINN</t>
  </si>
  <si>
    <t/>
  </si>
  <si>
    <t>PARTNERI SOODUSTUSED:</t>
  </si>
  <si>
    <t>PAISUPAAGID KÜTTELE:</t>
  </si>
  <si>
    <t>PAISUPAAGID TARBEVEELE:</t>
  </si>
  <si>
    <t>PAISUPAAKIDE KINNITUSED:</t>
  </si>
  <si>
    <t>küsi hinda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</si>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</sst>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2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Arial"/>
      <family val="2"/>
      <charset val="186"/>
    </font>
    <font>
      <sz val="12"/>
      <name val="Verdana"/>
      <family val="2"/>
    </font>
    <font>
      <b/>
      <u/>
      <sz val="12"/>
      <color indexed="12"/>
      <name val="Verdana"/>
      <family val="2"/>
      <charset val="186"/>
    </font>
    <font>
      <b/>
      <sz val="12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/>
    <xf numFmtId="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/>
    </xf>
    <xf numFmtId="49" fontId="2" fillId="0" borderId="0" xfId="0" applyNumberFormat="1" applyFont="1" applyAlignment="1">
      <alignment horizontal="left" vertical="justify"/>
    </xf>
    <xf numFmtId="49" fontId="7" fillId="0" borderId="0" xfId="0" applyNumberFormat="1" applyFont="1" applyAlignment="1">
      <alignment horizontal="left" vertical="justify"/>
    </xf>
    <xf numFmtId="0" fontId="11" fillId="0" borderId="0" xfId="0" applyFont="1" applyAlignment="1">
      <alignment horizontal="left" vertical="justify"/>
    </xf>
    <xf numFmtId="49" fontId="11" fillId="0" borderId="0" xfId="0" applyNumberFormat="1" applyFont="1" applyAlignment="1">
      <alignment horizontal="left" vertical="justify"/>
    </xf>
    <xf numFmtId="0" fontId="16" fillId="0" borderId="0" xfId="0" applyFont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49" fontId="16" fillId="0" borderId="8" xfId="0" applyNumberFormat="1" applyFont="1" applyBorder="1" applyAlignment="1">
      <alignment horizontal="center" vertical="justify"/>
    </xf>
    <xf numFmtId="49" fontId="16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right" vertical="justify"/>
    </xf>
    <xf numFmtId="0" fontId="17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17" fillId="0" borderId="0" xfId="1" applyFont="1" applyAlignment="1" applyProtection="1">
      <alignment horizontal="left"/>
      <protection locked="0"/>
    </xf>
    <xf numFmtId="0" fontId="5" fillId="0" borderId="0" xfId="0" applyFont="1"/>
    <xf numFmtId="0" fontId="18" fillId="0" borderId="0" xfId="0" applyFont="1"/>
    <xf numFmtId="2" fontId="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9" fillId="0" borderId="0" xfId="1" applyFont="1" applyProtection="1">
      <protection hidden="1"/>
    </xf>
    <xf numFmtId="49" fontId="13" fillId="0" borderId="0" xfId="0" applyNumberFormat="1" applyFont="1" applyAlignment="1">
      <alignment horizontal="right"/>
    </xf>
    <xf numFmtId="0" fontId="3" fillId="0" borderId="0" xfId="0" applyFont="1" applyProtection="1">
      <protection hidden="1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3" fillId="0" borderId="0" xfId="0" applyNumberFormat="1" applyFont="1" applyProtection="1">
      <protection hidden="1"/>
    </xf>
    <xf numFmtId="4" fontId="2" fillId="0" borderId="0" xfId="0" applyNumberFormat="1" applyFont="1" applyProtection="1">
      <protection locked="0"/>
    </xf>
    <xf numFmtId="0" fontId="17" fillId="0" borderId="0" xfId="1" applyFont="1" applyAlignment="1" applyProtection="1">
      <protection locked="0"/>
    </xf>
    <xf numFmtId="2" fontId="2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right"/>
      <protection hidden="1"/>
    </xf>
    <xf numFmtId="0" fontId="17" fillId="0" borderId="0" xfId="1" applyFont="1" applyAlignment="1" applyProtection="1">
      <alignment horizontal="right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10" fillId="0" borderId="9" xfId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/>
      <protection locked="0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hyperlink" Target="https://www.flamcogroup.com/ee/catalog/paisupaagid-ja-tarvikud/paisupaagid/contra-flex/contra-flex-50-80?show=Teave" TargetMode="External"/><Relationship Id="rId18" Type="http://schemas.openxmlformats.org/officeDocument/2006/relationships/image" Target="../media/image10.jpeg"/><Relationship Id="rId26" Type="http://schemas.openxmlformats.org/officeDocument/2006/relationships/image" Target="../media/image14.jpeg"/><Relationship Id="rId3" Type="http://schemas.openxmlformats.org/officeDocument/2006/relationships/hyperlink" Target="https://www.flamcogroup.com/ee" TargetMode="External"/><Relationship Id="rId21" Type="http://schemas.openxmlformats.org/officeDocument/2006/relationships/hyperlink" Target="https://www.flamcogroup.com/ee/catalog/paisupaagid-ja-tarvikud/tarvikud-kutte-ja-jahutuspaigaldiste-jaoks/seinale-paigaldatavad/flexconsole-s-20" TargetMode="External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17" Type="http://schemas.openxmlformats.org/officeDocument/2006/relationships/hyperlink" Target="https://www.flamcogroup.com/ee/catalog/paisupaagid-ja-tarvikud/paisupaagid/flexcon-solar/flexcon-solar-8-25?show=Teave" TargetMode="External"/><Relationship Id="rId25" Type="http://schemas.openxmlformats.org/officeDocument/2006/relationships/hyperlink" Target="https://www.flamcogroup.com/ee/catalog/paisupaagid-ja-tarvikud/tarvikud-kutte-ja-jahutuspaigaldiste-jaoks/uhenduskomplektid-ja-valjalulitavad-uhendused/flexfast-3-4?show=Pildid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9.jpeg"/><Relationship Id="rId20" Type="http://schemas.openxmlformats.org/officeDocument/2006/relationships/image" Target="../media/image11.jpeg"/><Relationship Id="rId29" Type="http://schemas.openxmlformats.org/officeDocument/2006/relationships/hyperlink" Target="https://www.flamcogroup.com/ee/catalog/paisupaagid-ja-tarvikud/sanitaarpaigaldiste-tarvikud/airfixcontrol/airfixcontrol?show=Kasutusjuhendid" TargetMode="External"/><Relationship Id="rId1" Type="http://schemas.openxmlformats.org/officeDocument/2006/relationships/hyperlink" Target="https://www.flamcogroup.com/ee/catalog/paisupaagid-ja-tarvikud/paisupaagid-joogivee-rajatistele/airfix-a/airfix-a?show=Teave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s://www.flamcogroup.com/ee/catalog/paisupaagid-ja-tarvikud/paisupaagid/contra-flex/contra-flex-8-35?show=Teave" TargetMode="External"/><Relationship Id="rId24" Type="http://schemas.openxmlformats.org/officeDocument/2006/relationships/image" Target="../media/image13.jpeg"/><Relationship Id="rId32" Type="http://schemas.openxmlformats.org/officeDocument/2006/relationships/image" Target="../media/image18.png"/><Relationship Id="rId5" Type="http://schemas.openxmlformats.org/officeDocument/2006/relationships/hyperlink" Target="https://www.flamcogroup.com/ee/catalog/paisupaagid-ja-tarvikud/tarvikud-kutte-ja-jahutuspaigaldiste-jaoks/seinale-paigaldatavad/mb?show=Teave" TargetMode="External"/><Relationship Id="rId15" Type="http://schemas.openxmlformats.org/officeDocument/2006/relationships/hyperlink" Target="https://www.flamcogroup.com/ee/catalog/paisupaagid-ja-tarvikud/paisupaagid/contra-flex/contra-flex-100-1000?show=Teave" TargetMode="External"/><Relationship Id="rId23" Type="http://schemas.openxmlformats.org/officeDocument/2006/relationships/hyperlink" Target="https://www.flamcogroup.com/ee/catalog/paisupaagid-ja-tarvikud/tarvikud-kutte-ja-jahutuspaigaldiste-jaoks/uhenduskomplektid-ja-valjalulitavad-uhendused/flexcontrol" TargetMode="External"/><Relationship Id="rId28" Type="http://schemas.openxmlformats.org/officeDocument/2006/relationships/image" Target="../media/image16.jpeg"/><Relationship Id="rId10" Type="http://schemas.openxmlformats.org/officeDocument/2006/relationships/image" Target="../media/image6.jpeg"/><Relationship Id="rId19" Type="http://schemas.openxmlformats.org/officeDocument/2006/relationships/hyperlink" Target="https://www.flamcogroup.com/ee/catalog/paisupaagid-ja-tarvikud/tarvikud-kutte-ja-jahutuspaigaldiste-jaoks/seinale-paigaldatavad/flexconsole-plus-s-20?show=Teave" TargetMode="External"/><Relationship Id="rId31" Type="http://schemas.openxmlformats.org/officeDocument/2006/relationships/hyperlink" Target="http://www.hekamerk.ee/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s://www.flamcogroup.com/ee/catalog/paisupaagid-ja-tarvikud/paisupaagid/flexcon-solar/flexcon-solar-35-80" TargetMode="External"/><Relationship Id="rId14" Type="http://schemas.openxmlformats.org/officeDocument/2006/relationships/image" Target="../media/image8.jpeg"/><Relationship Id="rId22" Type="http://schemas.openxmlformats.org/officeDocument/2006/relationships/image" Target="../media/image12.jpeg"/><Relationship Id="rId27" Type="http://schemas.openxmlformats.org/officeDocument/2006/relationships/image" Target="../media/image15.jpeg"/><Relationship Id="rId30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68355</xdr:colOff>
      <xdr:row>56</xdr:row>
      <xdr:rowOff>122704</xdr:rowOff>
    </xdr:from>
    <xdr:to>
      <xdr:col>1</xdr:col>
      <xdr:colOff>307040</xdr:colOff>
      <xdr:row>60</xdr:row>
      <xdr:rowOff>189380</xdr:rowOff>
    </xdr:to>
    <xdr:pic>
      <xdr:nvPicPr>
        <xdr:cNvPr id="2748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53E3D-E3D5-4CEF-8EC5-AC196BA47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5" y="15508380"/>
          <a:ext cx="899832" cy="87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178733</xdr:colOff>
      <xdr:row>12</xdr:row>
      <xdr:rowOff>41462</xdr:rowOff>
    </xdr:from>
    <xdr:to>
      <xdr:col>2</xdr:col>
      <xdr:colOff>499221</xdr:colOff>
      <xdr:row>14</xdr:row>
      <xdr:rowOff>49306</xdr:rowOff>
    </xdr:to>
    <xdr:pic>
      <xdr:nvPicPr>
        <xdr:cNvPr id="2750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071F52-27D9-4F55-BD1E-170B367E5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851" y="2271433"/>
          <a:ext cx="1642782" cy="45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21</xdr:row>
      <xdr:rowOff>95250</xdr:rowOff>
    </xdr:from>
    <xdr:to>
      <xdr:col>6</xdr:col>
      <xdr:colOff>95250</xdr:colOff>
      <xdr:row>25</xdr:row>
      <xdr:rowOff>57151</xdr:rowOff>
    </xdr:to>
    <xdr:pic>
      <xdr:nvPicPr>
        <xdr:cNvPr id="2752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DCBF4F-D50E-422A-ADCE-B2B148B22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420052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63</xdr:row>
      <xdr:rowOff>104775</xdr:rowOff>
    </xdr:from>
    <xdr:to>
      <xdr:col>6</xdr:col>
      <xdr:colOff>95250</xdr:colOff>
      <xdr:row>67</xdr:row>
      <xdr:rowOff>76200</xdr:rowOff>
    </xdr:to>
    <xdr:pic>
      <xdr:nvPicPr>
        <xdr:cNvPr id="2755" name="Pictur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F2E305-7966-467D-9042-FA91FFC1B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681162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76</xdr:row>
      <xdr:rowOff>104775</xdr:rowOff>
    </xdr:from>
    <xdr:to>
      <xdr:col>6</xdr:col>
      <xdr:colOff>85725</xdr:colOff>
      <xdr:row>80</xdr:row>
      <xdr:rowOff>66675</xdr:rowOff>
    </xdr:to>
    <xdr:pic>
      <xdr:nvPicPr>
        <xdr:cNvPr id="2756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0F484B-5B75-492B-9EF3-35FA5697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9411950"/>
          <a:ext cx="781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89647</xdr:rowOff>
    </xdr:from>
    <xdr:to>
      <xdr:col>1</xdr:col>
      <xdr:colOff>358268</xdr:colOff>
      <xdr:row>84</xdr:row>
      <xdr:rowOff>2802</xdr:rowOff>
    </xdr:to>
    <xdr:pic>
      <xdr:nvPicPr>
        <xdr:cNvPr id="2757" name="Picture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08EFC9-1097-4219-994B-9EA9785C7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1147"/>
          <a:ext cx="1019415" cy="91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121783</xdr:rowOff>
    </xdr:from>
    <xdr:to>
      <xdr:col>1</xdr:col>
      <xdr:colOff>553010</xdr:colOff>
      <xdr:row>21</xdr:row>
      <xdr:rowOff>107574</xdr:rowOff>
    </xdr:to>
    <xdr:pic>
      <xdr:nvPicPr>
        <xdr:cNvPr id="2758" name="Picture 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1AA745B-4670-42E2-BC7F-547BD06A9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1695"/>
          <a:ext cx="1214157" cy="1196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180414</xdr:rowOff>
    </xdr:from>
    <xdr:to>
      <xdr:col>1</xdr:col>
      <xdr:colOff>615203</xdr:colOff>
      <xdr:row>42</xdr:row>
      <xdr:rowOff>26334</xdr:rowOff>
    </xdr:to>
    <xdr:pic>
      <xdr:nvPicPr>
        <xdr:cNvPr id="2759" name="Picture 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377D75D-4101-4C4B-B80F-8DB1E11E0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2738"/>
          <a:ext cx="1276350" cy="1257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67236</xdr:rowOff>
    </xdr:from>
    <xdr:to>
      <xdr:col>1</xdr:col>
      <xdr:colOff>557339</xdr:colOff>
      <xdr:row>51</xdr:row>
      <xdr:rowOff>67237</xdr:rowOff>
    </xdr:to>
    <xdr:pic>
      <xdr:nvPicPr>
        <xdr:cNvPr id="2760" name="Pictur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AA5FF37-4EE1-4CEE-A48B-EC81AD12D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6618"/>
          <a:ext cx="1218486" cy="1210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82924</xdr:rowOff>
    </xdr:from>
    <xdr:to>
      <xdr:col>1</xdr:col>
      <xdr:colOff>298637</xdr:colOff>
      <xdr:row>77</xdr:row>
      <xdr:rowOff>111500</xdr:rowOff>
    </xdr:to>
    <xdr:pic>
      <xdr:nvPicPr>
        <xdr:cNvPr id="2761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69213AE-B169-4B87-9720-5260541B7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4189"/>
          <a:ext cx="959784" cy="83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79561</xdr:rowOff>
    </xdr:from>
    <xdr:to>
      <xdr:col>2</xdr:col>
      <xdr:colOff>146797</xdr:colOff>
      <xdr:row>29</xdr:row>
      <xdr:rowOff>127186</xdr:rowOff>
    </xdr:to>
    <xdr:pic>
      <xdr:nvPicPr>
        <xdr:cNvPr id="2763" name="Picture 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0E83705-DA5A-48D4-B6A7-1AD6756D6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414"/>
          <a:ext cx="1469091" cy="1459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28</xdr:row>
      <xdr:rowOff>142875</xdr:rowOff>
    </xdr:from>
    <xdr:to>
      <xdr:col>4</xdr:col>
      <xdr:colOff>361950</xdr:colOff>
      <xdr:row>34</xdr:row>
      <xdr:rowOff>28576</xdr:rowOff>
    </xdr:to>
    <xdr:pic>
      <xdr:nvPicPr>
        <xdr:cNvPr id="2764" name="Picture 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A2804EC-2514-4F6C-8481-60C4C9801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448300"/>
          <a:ext cx="10953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30</xdr:row>
      <xdr:rowOff>200025</xdr:rowOff>
    </xdr:from>
    <xdr:to>
      <xdr:col>6</xdr:col>
      <xdr:colOff>371475</xdr:colOff>
      <xdr:row>34</xdr:row>
      <xdr:rowOff>142876</xdr:rowOff>
    </xdr:to>
    <xdr:pic>
      <xdr:nvPicPr>
        <xdr:cNvPr id="2765" name="Picture 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70D35E1D-F3F3-44E6-911C-9F66E8461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59055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714375</xdr:colOff>
      <xdr:row>34</xdr:row>
      <xdr:rowOff>19050</xdr:rowOff>
    </xdr:from>
    <xdr:to>
      <xdr:col>7</xdr:col>
      <xdr:colOff>533400</xdr:colOff>
      <xdr:row>37</xdr:row>
      <xdr:rowOff>9524</xdr:rowOff>
    </xdr:to>
    <xdr:pic>
      <xdr:nvPicPr>
        <xdr:cNvPr id="2766" name="Picture 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5426D0DC-563D-4500-A87D-D8AA0F499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652462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83</xdr:row>
      <xdr:rowOff>123825</xdr:rowOff>
    </xdr:from>
    <xdr:to>
      <xdr:col>6</xdr:col>
      <xdr:colOff>361950</xdr:colOff>
      <xdr:row>87</xdr:row>
      <xdr:rowOff>171450</xdr:rowOff>
    </xdr:to>
    <xdr:pic>
      <xdr:nvPicPr>
        <xdr:cNvPr id="2767" name="Picture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D23BA8A5-D477-4CFE-99AC-BA2F8BBA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0831175"/>
          <a:ext cx="771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704850</xdr:colOff>
      <xdr:row>87</xdr:row>
      <xdr:rowOff>57150</xdr:rowOff>
    </xdr:from>
    <xdr:to>
      <xdr:col>7</xdr:col>
      <xdr:colOff>504825</xdr:colOff>
      <xdr:row>90</xdr:row>
      <xdr:rowOff>57150</xdr:rowOff>
    </xdr:to>
    <xdr:pic>
      <xdr:nvPicPr>
        <xdr:cNvPr id="2768" name="Picture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8BCFB2F2-2901-4625-9421-DBD02BA8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14979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457200</xdr:colOff>
      <xdr:row>40</xdr:row>
      <xdr:rowOff>171450</xdr:rowOff>
    </xdr:from>
    <xdr:to>
      <xdr:col>6</xdr:col>
      <xdr:colOff>504825</xdr:colOff>
      <xdr:row>44</xdr:row>
      <xdr:rowOff>114299</xdr:rowOff>
    </xdr:to>
    <xdr:pic>
      <xdr:nvPicPr>
        <xdr:cNvPr id="2769" name="Picture 2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EA57C24C-2CBA-4148-80D3-C75B8DCBF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7877175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67</xdr:row>
      <xdr:rowOff>0</xdr:rowOff>
    </xdr:from>
    <xdr:to>
      <xdr:col>5</xdr:col>
      <xdr:colOff>390525</xdr:colOff>
      <xdr:row>70</xdr:row>
      <xdr:rowOff>104775</xdr:rowOff>
    </xdr:to>
    <xdr:pic>
      <xdr:nvPicPr>
        <xdr:cNvPr id="2771" name="Picture 27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893EE424-94BD-40F5-91EA-7BCCD828B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7506950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593911</xdr:colOff>
      <xdr:row>1</xdr:row>
      <xdr:rowOff>67235</xdr:rowOff>
    </xdr:from>
    <xdr:to>
      <xdr:col>9</xdr:col>
      <xdr:colOff>314324</xdr:colOff>
      <xdr:row>3</xdr:row>
      <xdr:rowOff>86285</xdr:rowOff>
    </xdr:to>
    <xdr:pic>
      <xdr:nvPicPr>
        <xdr:cNvPr id="27" name="Picture 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A2EC0268-A116-4DBC-A29E-08DE4CE6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117" y="291353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lamcogroup.com/ee/catalog/paisumissusteemid/paisupaagid/contra-flex/contra-flex-100-1000/groups/g+c+p+a+view" TargetMode="External"/><Relationship Id="rId13" Type="http://schemas.openxmlformats.org/officeDocument/2006/relationships/hyperlink" Target="mailto:info@hekamerk.ee" TargetMode="External"/><Relationship Id="rId18" Type="http://schemas.openxmlformats.org/officeDocument/2006/relationships/hyperlink" Target="http://stentor.flamco.nl/all/cat/flamco-expansion-systems-and-accessories/expansion-vessels/contra-flex/contra-flex-8-35" TargetMode="External"/><Relationship Id="rId26" Type="http://schemas.openxmlformats.org/officeDocument/2006/relationships/hyperlink" Target="http://stentor.flamco.nl/all/cat/flamco-expansion-systems-and-accessories/expansion-vessels/contra-flex/contra-flex-8-35" TargetMode="External"/><Relationship Id="rId3" Type="http://schemas.openxmlformats.org/officeDocument/2006/relationships/hyperlink" Target="http://stentor.flamco.nl/all/cat/flamco-expansion-systems-and-accessories/expansion-vessels/contra-flex/contra-flex-100-1000" TargetMode="External"/><Relationship Id="rId21" Type="http://schemas.openxmlformats.org/officeDocument/2006/relationships/hyperlink" Target="https://flamcogroup.com/ee/catalog/paisumissusteemid/paisupaagid-tarvikud/uhenduskomplektid-ja-valjalulitavad-uhendused/flexcontrol/22390/groups/g+c+p+a+nr+view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flamcogroup.com/ee/catalog/paisumissusteemid/paisupaagid/contra-flex/contra-flex-2-80/groups/g+c+p+a+view" TargetMode="External"/><Relationship Id="rId12" Type="http://schemas.openxmlformats.org/officeDocument/2006/relationships/hyperlink" Target="https://flamcogroup.com/ee/catalog/paisumissusteemid/paisupaagid/flexcon-solar/flexcon-solar-8-80/groups/g+c+p+a+view" TargetMode="External"/><Relationship Id="rId17" Type="http://schemas.openxmlformats.org/officeDocument/2006/relationships/hyperlink" Target="https://flamcogroup.com/ee/catalog/paisumissusteemid/paisupaagid-tarvikud/uhenduskomplektid-ja-valjalulitavad-uhendused/flexcontrol/28920/groups/g+c+p+a+nr+view" TargetMode="External"/><Relationship Id="rId25" Type="http://schemas.openxmlformats.org/officeDocument/2006/relationships/hyperlink" Target="https://flamcogroup.com/ee/catalog/paisumissusteemid/paisupaagid-tarvikud/seinale-paigaldatavad/mb/27913/groups/g+c+p+a+nr+view" TargetMode="External"/><Relationship Id="rId33" Type="http://schemas.openxmlformats.org/officeDocument/2006/relationships/hyperlink" Target="https://flamcogroup.com/ee/catalog/paisumissusteemid/paisupaagid/flexcon-solar/flexcon-solar-8-80/groups/g+c+p+a+view" TargetMode="External"/><Relationship Id="rId2" Type="http://schemas.openxmlformats.org/officeDocument/2006/relationships/hyperlink" Target="http://stentor.flamco.nl/all/cat/flamco-expansion-systems-and-accessories/expansion-vessels/contra-flex/contra-flex-50-80" TargetMode="External"/><Relationship Id="rId16" Type="http://schemas.openxmlformats.org/officeDocument/2006/relationships/hyperlink" Target="http://stentor.flamco.nl/all/cat/flamco-expansion-systems-and-accessories/expansion-vessels/contra-flex/contra-flex-8-35" TargetMode="External"/><Relationship Id="rId20" Type="http://schemas.openxmlformats.org/officeDocument/2006/relationships/hyperlink" Target="http://stentor.flamco.nl/all/cat/flamco-expansion-systems-and-accessories/expansion-vessels/contra-flex/contra-flex-8-35" TargetMode="External"/><Relationship Id="rId29" Type="http://schemas.openxmlformats.org/officeDocument/2006/relationships/hyperlink" Target="https://flamcogroup.com/ee/catalog/paisumissusteemid/paisupaagid-tarvikud/uhenduskomplektid-ja-valjalulitavad-uhendused/flexfast-3-4/27920/groups/g+c+p+a+nr+view" TargetMode="External"/><Relationship Id="rId1" Type="http://schemas.openxmlformats.org/officeDocument/2006/relationships/hyperlink" Target="http://stentor.flamco.nl/all/cat/flamco-expansion-systems-and-accessories/expansion-vessels/contra-flex/contra-flex-8-35" TargetMode="External"/><Relationship Id="rId6" Type="http://schemas.openxmlformats.org/officeDocument/2006/relationships/hyperlink" Target="https://flamcogroup.com/ee/catalog/paisumissusteemid/paisupaagid/contra-flex/contra-flex-2-80/groups/g+c+p+a+view" TargetMode="External"/><Relationship Id="rId11" Type="http://schemas.openxmlformats.org/officeDocument/2006/relationships/hyperlink" Target="https://flamcogroup.com/ee/catalog/paisumissusteemid/paisupaagid-tarvikud/seinale-paigaldatavad/mb/27913/groups/g+c+p+a+nr+view" TargetMode="External"/><Relationship Id="rId24" Type="http://schemas.openxmlformats.org/officeDocument/2006/relationships/hyperlink" Target="http://stentor.flamco.nl/all/cat/flamco-expansion-systems-and-accessories/expansion-vessels/contra-flex/contra-flex-8-35" TargetMode="External"/><Relationship Id="rId32" Type="http://schemas.openxmlformats.org/officeDocument/2006/relationships/hyperlink" Target="http://stentor.flamco.nl/en-gb/cat/expansion-systems-and-accessories/diaphragm-expansion-vessels/flexcon-solar-8.0-bar-g/flexcon-solar-8-25/view/info" TargetMode="External"/><Relationship Id="rId5" Type="http://schemas.openxmlformats.org/officeDocument/2006/relationships/hyperlink" Target="http://stentor.flamco.nl/en-gb/cat/expansion-systems-and-accessories/diaphragm-expansion-vessels/flexcon-solar-8.0-bar-g/flexcon-solar-8-25/view/info" TargetMode="External"/><Relationship Id="rId15" Type="http://schemas.openxmlformats.org/officeDocument/2006/relationships/hyperlink" Target="https://flamcogroup.com/ee/catalog/paisumissusteemid/paisupaagid-tarvikud/seinale-paigaldatavad/flexconsole-plus-s-20/groups/g+c+p+a+view" TargetMode="External"/><Relationship Id="rId23" Type="http://schemas.openxmlformats.org/officeDocument/2006/relationships/hyperlink" Target="https://flamcogroup.com/ee/catalog/paisumissusteemid/paisupaagid-tarvikud/seinale-paigaldatavad/mb/27913/groups/g+c+p+a+nr+view" TargetMode="External"/><Relationship Id="rId28" Type="http://schemas.openxmlformats.org/officeDocument/2006/relationships/hyperlink" Target="http://stentor.flamco.nl/all/cat/flamco-expansion-systems-and-accessories/expansion-vessels/contra-flex/contra-flex-8-35" TargetMode="External"/><Relationship Id="rId10" Type="http://schemas.openxmlformats.org/officeDocument/2006/relationships/hyperlink" Target="http://stentor.flamco.nl/all/cat/flamco-expansion-systems-and-accessories/expansion-vessels/contra-flex/contra-flex-8-35" TargetMode="External"/><Relationship Id="rId19" Type="http://schemas.openxmlformats.org/officeDocument/2006/relationships/hyperlink" Target="https://flamcogroup.com/ee/catalog/paisumissusteemid/paisupaagid-tarvikud/uhenduskomplektid-ja-valjalulitavad-uhendused/flexfast-3-4/27920/groups/g+c+p+a+nr+view" TargetMode="External"/><Relationship Id="rId31" Type="http://schemas.openxmlformats.org/officeDocument/2006/relationships/hyperlink" Target="https://flamcogroup.com/ee/catalog/paisumissusteemid/paisupaagid-tarvikud/airfixcontrol/airfixcontrol/28930/groups/g+c+p+a+nr+view" TargetMode="External"/><Relationship Id="rId4" Type="http://schemas.openxmlformats.org/officeDocument/2006/relationships/hyperlink" Target="http://stentor.flamco.nl/en/cat/flamco-expansion-systems-and-accessories/expansion-vessels-for-sanitary-installations/airfix-a/airfix-a" TargetMode="External"/><Relationship Id="rId9" Type="http://schemas.openxmlformats.org/officeDocument/2006/relationships/hyperlink" Target="https://flamcogroup.com/ee/catalog/paisumissusteemid/paisupaagid-veevarustus/airfix-a-d/airfix-e-8-25/groups/g+c+p+a+view" TargetMode="External"/><Relationship Id="rId14" Type="http://schemas.openxmlformats.org/officeDocument/2006/relationships/hyperlink" Target="http://stentor.flamco.nl/all/cat/flamco-expansion-systems-and-accessories/expansion-vessels/contra-flex/contra-flex-8-35" TargetMode="External"/><Relationship Id="rId22" Type="http://schemas.openxmlformats.org/officeDocument/2006/relationships/hyperlink" Target="http://stentor.flamco.nl/all/cat/flamco-expansion-systems-and-accessories/expansion-vessels/contra-flex/contra-flex-8-35" TargetMode="External"/><Relationship Id="rId27" Type="http://schemas.openxmlformats.org/officeDocument/2006/relationships/hyperlink" Target="https://flamcogroup.com/ee/catalog/paisumissusteemid/paisupaagid-tarvikud/uhenduskomplektid-ja-valjalulitavad-uhendused/flexcontrol/28920/groups/g+c+p+a+nr+view" TargetMode="External"/><Relationship Id="rId30" Type="http://schemas.openxmlformats.org/officeDocument/2006/relationships/hyperlink" Target="http://stentor.flamco.nl/all/cat/flamco-expansion-systems-and-accessories/expansion-vessels/contra-flex/contra-flex-8-35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0"/>
  <sheetViews>
    <sheetView showGridLines="0" tabSelected="1" zoomScale="85" zoomScaleNormal="85" zoomScaleSheetLayoutView="85" workbookViewId="0">
      <pane ySplit="12" topLeftCell="A13" activePane="bottomLeft" state="frozenSplit"/>
      <selection pane="bottomLeft" activeCell="L8" sqref="L8"/>
    </sheetView>
  </sheetViews>
  <sheetFormatPr defaultColWidth="0" defaultRowHeight="12.75" zeroHeight="1" x14ac:dyDescent="0.2"/>
  <cols>
    <col min="1" max="2" width="9.85546875" style="1" customWidth="1"/>
    <col min="3" max="3" width="13.140625" style="1" customWidth="1"/>
    <col min="4" max="4" width="17.140625" style="1" bestFit="1" customWidth="1"/>
    <col min="5" max="5" width="6.7109375" style="1" bestFit="1" customWidth="1"/>
    <col min="6" max="6" width="10.5703125" style="1" customWidth="1"/>
    <col min="7" max="7" width="11.5703125" style="1" customWidth="1"/>
    <col min="8" max="8" width="11.28515625" style="2" customWidth="1"/>
    <col min="9" max="9" width="21.7109375" style="2" customWidth="1"/>
    <col min="10" max="10" width="9.42578125" style="1" bestFit="1" customWidth="1"/>
    <col min="11" max="11" width="3.85546875" style="1" customWidth="1"/>
    <col min="12" max="12" width="11" style="1" customWidth="1"/>
    <col min="13" max="13" width="8.85546875" style="19" customWidth="1"/>
    <col min="14" max="14" width="9.140625" style="19" hidden="1" customWidth="1"/>
    <col min="15" max="15" width="9.140625" style="1" hidden="1" customWidth="1"/>
    <col min="16" max="16384" width="0" style="1" hidden="1"/>
  </cols>
  <sheetData>
    <row r="1" spans="1:14" ht="18" x14ac:dyDescent="0.25">
      <c r="A1" s="46" t="s">
        <v>11</v>
      </c>
      <c r="B1" s="47"/>
      <c r="C1" s="47"/>
      <c r="D1" s="47"/>
      <c r="L1" s="49" t="s">
        <v>55</v>
      </c>
    </row>
    <row r="2" spans="1:14" x14ac:dyDescent="0.2">
      <c r="A2" s="47" t="s">
        <v>60</v>
      </c>
      <c r="B2" s="47"/>
      <c r="C2" s="47"/>
      <c r="D2" s="47"/>
    </row>
    <row r="3" spans="1:14" x14ac:dyDescent="0.2">
      <c r="A3" s="47" t="s">
        <v>2</v>
      </c>
      <c r="B3" s="47"/>
      <c r="C3" s="48" t="s">
        <v>47</v>
      </c>
    </row>
    <row r="4" spans="1:14" ht="12.75" customHeight="1" x14ac:dyDescent="0.2">
      <c r="F4" s="77"/>
      <c r="G4" s="77"/>
      <c r="H4" s="77"/>
    </row>
    <row r="5" spans="1:14" ht="21" customHeight="1" x14ac:dyDescent="0.25">
      <c r="A5" s="50" t="s">
        <v>53</v>
      </c>
      <c r="B5" s="50"/>
      <c r="C5" s="50"/>
      <c r="D5" s="50"/>
      <c r="E5" s="50"/>
      <c r="F5" s="50"/>
      <c r="G5" s="50"/>
      <c r="I5" s="57" t="s">
        <v>67</v>
      </c>
      <c r="J5" s="57"/>
      <c r="K5" s="57"/>
      <c r="L5" s="57"/>
      <c r="M5" s="53"/>
      <c r="N5" s="53"/>
    </row>
    <row r="6" spans="1:14" ht="12.75" customHeight="1" x14ac:dyDescent="0.25">
      <c r="E6" s="3"/>
      <c r="F6" s="3"/>
      <c r="G6" s="3"/>
    </row>
    <row r="7" spans="1:14" s="5" customFormat="1" ht="28.5" customHeight="1" thickBot="1" x14ac:dyDescent="0.25">
      <c r="A7" s="4" t="s">
        <v>54</v>
      </c>
      <c r="B7" s="4"/>
      <c r="C7" s="4"/>
      <c r="D7" s="4"/>
      <c r="E7" s="6"/>
      <c r="F7" s="6"/>
      <c r="G7" s="6"/>
      <c r="H7" s="78" t="s">
        <v>62</v>
      </c>
      <c r="I7" s="78"/>
      <c r="J7" s="78"/>
      <c r="K7" s="78"/>
      <c r="L7" s="78"/>
      <c r="M7" s="20"/>
      <c r="N7" s="20"/>
    </row>
    <row r="8" spans="1:14" s="5" customFormat="1" ht="20.25" customHeight="1" thickBot="1" x14ac:dyDescent="0.25">
      <c r="A8" s="4"/>
      <c r="B8" s="4"/>
      <c r="C8" s="4"/>
      <c r="D8" s="4"/>
      <c r="E8" s="6"/>
      <c r="F8" s="6"/>
      <c r="G8" s="6"/>
      <c r="H8" s="79" t="s">
        <v>63</v>
      </c>
      <c r="I8" s="79"/>
      <c r="J8" s="79"/>
      <c r="K8" s="80"/>
      <c r="L8" s="18">
        <v>0</v>
      </c>
      <c r="M8" s="20"/>
      <c r="N8" s="20"/>
    </row>
    <row r="9" spans="1:14" s="5" customFormat="1" ht="20.25" customHeight="1" thickBot="1" x14ac:dyDescent="0.25">
      <c r="A9" s="4"/>
      <c r="B9" s="4"/>
      <c r="C9" s="4"/>
      <c r="D9" s="4"/>
      <c r="E9" s="6"/>
      <c r="F9" s="6"/>
      <c r="G9" s="6"/>
      <c r="H9" s="81" t="s">
        <v>64</v>
      </c>
      <c r="I9" s="82"/>
      <c r="J9" s="82"/>
      <c r="K9" s="83"/>
      <c r="L9" s="18">
        <v>0</v>
      </c>
      <c r="M9" s="20"/>
      <c r="N9" s="20"/>
    </row>
    <row r="10" spans="1:14" s="5" customFormat="1" ht="20.25" customHeight="1" thickBot="1" x14ac:dyDescent="0.25">
      <c r="A10" s="7"/>
      <c r="B10" s="7"/>
      <c r="C10" s="7"/>
      <c r="D10" s="7"/>
      <c r="E10" s="15"/>
      <c r="F10" s="15"/>
      <c r="G10" s="15"/>
      <c r="H10" s="84" t="s">
        <v>65</v>
      </c>
      <c r="I10" s="84"/>
      <c r="J10" s="84"/>
      <c r="K10" s="85"/>
      <c r="L10" s="18">
        <v>0</v>
      </c>
      <c r="M10" s="20"/>
      <c r="N10" s="20"/>
    </row>
    <row r="11" spans="1:14" ht="20.100000000000001" customHeight="1" x14ac:dyDescent="0.2">
      <c r="A11" s="69"/>
      <c r="B11" s="70"/>
      <c r="C11" s="61" t="s">
        <v>56</v>
      </c>
      <c r="D11" s="65" t="s">
        <v>57</v>
      </c>
      <c r="E11" s="67" t="s">
        <v>13</v>
      </c>
      <c r="F11" s="61" t="s">
        <v>6</v>
      </c>
      <c r="G11" s="63" t="s">
        <v>7</v>
      </c>
      <c r="H11" s="75" t="s">
        <v>9</v>
      </c>
      <c r="I11" s="75" t="s">
        <v>28</v>
      </c>
      <c r="J11" s="51" t="s">
        <v>0</v>
      </c>
      <c r="K11" s="73"/>
      <c r="L11" s="8"/>
    </row>
    <row r="12" spans="1:14" ht="20.100000000000001" customHeight="1" thickBot="1" x14ac:dyDescent="0.25">
      <c r="A12" s="71"/>
      <c r="B12" s="72"/>
      <c r="C12" s="62"/>
      <c r="D12" s="66"/>
      <c r="E12" s="68"/>
      <c r="F12" s="62"/>
      <c r="G12" s="64"/>
      <c r="H12" s="76"/>
      <c r="I12" s="76"/>
      <c r="J12" s="52" t="s">
        <v>1</v>
      </c>
      <c r="K12" s="74"/>
      <c r="L12" s="9" t="s">
        <v>1</v>
      </c>
    </row>
    <row r="13" spans="1:14" ht="20.100000000000001" customHeight="1" x14ac:dyDescent="0.2">
      <c r="A13" s="10"/>
      <c r="B13" s="10"/>
      <c r="C13" s="10"/>
      <c r="D13" s="35"/>
      <c r="E13" s="36"/>
      <c r="F13" s="36"/>
      <c r="G13" s="37"/>
      <c r="H13" s="35"/>
      <c r="I13" s="35"/>
      <c r="J13" s="38"/>
      <c r="K13" s="38"/>
      <c r="L13" s="38"/>
    </row>
    <row r="14" spans="1:14" ht="15.95" customHeight="1" x14ac:dyDescent="0.2">
      <c r="B14" s="10"/>
      <c r="C14" s="10"/>
      <c r="D14" s="40" t="s">
        <v>40</v>
      </c>
      <c r="E14" s="2"/>
      <c r="F14" s="2"/>
      <c r="G14" s="2"/>
      <c r="H14" s="14"/>
      <c r="I14" s="11"/>
      <c r="J14" s="12"/>
      <c r="K14" s="12"/>
      <c r="L14" s="13"/>
    </row>
    <row r="15" spans="1:14" ht="15.95" customHeight="1" x14ac:dyDescent="0.2">
      <c r="A15" s="40" t="s">
        <v>42</v>
      </c>
      <c r="B15" s="10"/>
      <c r="C15" s="10"/>
      <c r="D15" s="16"/>
      <c r="E15" s="2"/>
      <c r="H15" s="14"/>
      <c r="I15" s="11"/>
      <c r="J15" s="12"/>
      <c r="K15" s="21"/>
      <c r="L15" s="13"/>
    </row>
    <row r="16" spans="1:14" ht="15.95" customHeight="1" x14ac:dyDescent="0.2">
      <c r="A16" s="17"/>
      <c r="B16" s="10"/>
      <c r="C16" s="10"/>
      <c r="D16" s="16"/>
      <c r="E16" s="2"/>
      <c r="H16" s="14"/>
      <c r="I16" s="11"/>
      <c r="J16" s="12"/>
      <c r="K16" s="21"/>
      <c r="L16" s="13"/>
    </row>
    <row r="17" spans="1:14" ht="15.95" customHeight="1" x14ac:dyDescent="0.2">
      <c r="A17" s="10"/>
      <c r="B17" s="10"/>
      <c r="C17" s="10"/>
      <c r="D17" s="33" t="s">
        <v>3</v>
      </c>
      <c r="E17" s="29" t="s">
        <v>14</v>
      </c>
      <c r="F17" s="30" t="s">
        <v>8</v>
      </c>
      <c r="G17" s="30" t="s">
        <v>33</v>
      </c>
      <c r="H17" s="31" t="s">
        <v>4</v>
      </c>
      <c r="I17" s="31" t="s">
        <v>29</v>
      </c>
      <c r="J17" s="12">
        <v>33.74</v>
      </c>
      <c r="K17" s="21"/>
      <c r="L17" s="13" t="str">
        <f>IF($L$8&gt;0,J17*(100%-$L$8),CLEAN("  "))</f>
        <v xml:space="preserve">  </v>
      </c>
      <c r="M17" s="54"/>
    </row>
    <row r="18" spans="1:14" ht="15.95" customHeight="1" x14ac:dyDescent="0.2">
      <c r="A18" s="10"/>
      <c r="B18" s="10"/>
      <c r="C18" s="10"/>
      <c r="D18" s="33" t="s">
        <v>3</v>
      </c>
      <c r="E18" s="29" t="s">
        <v>15</v>
      </c>
      <c r="F18" s="30" t="s">
        <v>8</v>
      </c>
      <c r="G18" s="30" t="s">
        <v>33</v>
      </c>
      <c r="H18" s="31" t="s">
        <v>4</v>
      </c>
      <c r="I18" s="31" t="s">
        <v>29</v>
      </c>
      <c r="J18" s="12">
        <v>37.82</v>
      </c>
      <c r="K18" s="21"/>
      <c r="L18" s="13" t="str">
        <f t="shared" ref="L18:L21" si="0">IF($L$8&gt;0,J18*(100%-$L$8),CLEAN("  "))</f>
        <v xml:space="preserve">  </v>
      </c>
      <c r="M18" s="54"/>
    </row>
    <row r="19" spans="1:14" ht="15.95" customHeight="1" x14ac:dyDescent="0.2">
      <c r="A19" s="10"/>
      <c r="B19" s="10"/>
      <c r="C19" s="10"/>
      <c r="D19" s="33" t="s">
        <v>3</v>
      </c>
      <c r="E19" s="29" t="s">
        <v>16</v>
      </c>
      <c r="F19" s="30" t="s">
        <v>8</v>
      </c>
      <c r="G19" s="30" t="s">
        <v>33</v>
      </c>
      <c r="H19" s="31" t="s">
        <v>4</v>
      </c>
      <c r="I19" s="31" t="s">
        <v>29</v>
      </c>
      <c r="J19" s="12">
        <v>38.9</v>
      </c>
      <c r="K19" s="21"/>
      <c r="L19" s="13" t="str">
        <f t="shared" si="0"/>
        <v xml:space="preserve">  </v>
      </c>
      <c r="M19" s="54"/>
    </row>
    <row r="20" spans="1:14" ht="15.95" customHeight="1" x14ac:dyDescent="0.2">
      <c r="B20" s="10"/>
      <c r="C20" s="10"/>
      <c r="D20" s="33" t="s">
        <v>3</v>
      </c>
      <c r="E20" s="29" t="s">
        <v>17</v>
      </c>
      <c r="F20" s="30" t="s">
        <v>8</v>
      </c>
      <c r="G20" s="30" t="s">
        <v>33</v>
      </c>
      <c r="H20" s="31" t="s">
        <v>4</v>
      </c>
      <c r="I20" s="31" t="s">
        <v>29</v>
      </c>
      <c r="J20" s="12">
        <v>45.08</v>
      </c>
      <c r="K20" s="21"/>
      <c r="L20" s="13" t="str">
        <f t="shared" si="0"/>
        <v xml:space="preserve">  </v>
      </c>
      <c r="M20" s="54"/>
    </row>
    <row r="21" spans="1:14" ht="15.95" customHeight="1" x14ac:dyDescent="0.2">
      <c r="B21" s="10"/>
      <c r="C21" s="10"/>
      <c r="D21" s="33" t="s">
        <v>3</v>
      </c>
      <c r="E21" s="29" t="s">
        <v>18</v>
      </c>
      <c r="F21" s="30" t="s">
        <v>8</v>
      </c>
      <c r="G21" s="30" t="s">
        <v>33</v>
      </c>
      <c r="H21" s="31" t="s">
        <v>4</v>
      </c>
      <c r="I21" s="31" t="s">
        <v>31</v>
      </c>
      <c r="J21" s="12">
        <v>62.48</v>
      </c>
      <c r="K21" s="21"/>
      <c r="L21" s="13" t="str">
        <f t="shared" si="0"/>
        <v xml:space="preserve">  </v>
      </c>
      <c r="M21" s="54"/>
    </row>
    <row r="22" spans="1:14" ht="15.95" customHeight="1" x14ac:dyDescent="0.2">
      <c r="A22" s="10"/>
      <c r="B22" s="10"/>
      <c r="C22" s="10"/>
      <c r="D22" s="58" t="s">
        <v>10</v>
      </c>
      <c r="E22" s="58"/>
      <c r="I22" s="55"/>
      <c r="J22" s="55"/>
      <c r="L22" s="13"/>
      <c r="M22" s="54"/>
    </row>
    <row r="23" spans="1:14" ht="15.95" customHeight="1" x14ac:dyDescent="0.2">
      <c r="A23" s="10"/>
      <c r="B23" s="10"/>
      <c r="C23" s="10"/>
      <c r="D23" s="34"/>
      <c r="E23" s="34"/>
      <c r="I23" s="39"/>
      <c r="J23" s="39"/>
      <c r="L23" s="13"/>
      <c r="M23" s="54"/>
    </row>
    <row r="24" spans="1:14" ht="15.75" customHeight="1" x14ac:dyDescent="0.2">
      <c r="A24" s="10"/>
      <c r="B24" s="10"/>
      <c r="C24" s="10"/>
      <c r="D24" s="59" t="s">
        <v>43</v>
      </c>
      <c r="E24" s="59"/>
      <c r="F24" s="59"/>
      <c r="G24" s="59"/>
      <c r="H24" s="59"/>
      <c r="I24" s="60"/>
      <c r="J24" s="42">
        <v>4.7300000000000004</v>
      </c>
      <c r="K24" s="43"/>
      <c r="L24" s="44" t="str">
        <f>IF($L$10&gt;0,J24*(100%-$L$10),CLEAN("  "))</f>
        <v xml:space="preserve">  </v>
      </c>
      <c r="M24" s="54"/>
      <c r="N24" s="45"/>
    </row>
    <row r="25" spans="1:14" ht="15.95" customHeight="1" x14ac:dyDescent="0.2">
      <c r="A25" s="10"/>
      <c r="B25" s="10"/>
      <c r="C25" s="10"/>
      <c r="D25" s="34"/>
      <c r="E25" s="34"/>
      <c r="H25" s="58" t="s">
        <v>10</v>
      </c>
      <c r="I25" s="58"/>
      <c r="J25" s="39" t="s">
        <v>61</v>
      </c>
      <c r="L25" s="13"/>
      <c r="M25" s="54"/>
    </row>
    <row r="26" spans="1:14" ht="15.95" customHeight="1" x14ac:dyDescent="0.2">
      <c r="A26" s="10"/>
      <c r="B26" s="10"/>
      <c r="C26" s="10"/>
      <c r="D26" s="34"/>
      <c r="E26" s="34"/>
      <c r="H26" s="34"/>
      <c r="I26" s="34"/>
      <c r="J26" s="39" t="s">
        <v>61</v>
      </c>
      <c r="L26" s="13"/>
      <c r="M26" s="54"/>
    </row>
    <row r="27" spans="1:14" ht="15.95" customHeight="1" x14ac:dyDescent="0.2">
      <c r="A27" s="10"/>
      <c r="B27" s="10"/>
      <c r="C27" s="10"/>
      <c r="D27" s="59" t="s">
        <v>59</v>
      </c>
      <c r="E27" s="59"/>
      <c r="F27" s="59"/>
      <c r="G27" s="59"/>
      <c r="H27" s="59"/>
      <c r="I27" s="60"/>
      <c r="J27" s="42">
        <v>79.69</v>
      </c>
      <c r="L27" s="44" t="str">
        <f>IF($L$10&gt;0,J27*(100%-$L$10),CLEAN("  "))</f>
        <v xml:space="preserve">  </v>
      </c>
      <c r="M27" s="54"/>
    </row>
    <row r="28" spans="1:14" ht="15.95" customHeight="1" x14ac:dyDescent="0.2">
      <c r="A28" s="10"/>
      <c r="B28" s="10"/>
      <c r="C28" s="10"/>
      <c r="D28" s="59" t="s">
        <v>58</v>
      </c>
      <c r="E28" s="59"/>
      <c r="F28" s="59"/>
      <c r="G28" s="59"/>
      <c r="H28" s="59"/>
      <c r="I28" s="60"/>
      <c r="J28" s="42">
        <v>99.7</v>
      </c>
      <c r="L28" s="44" t="str">
        <f>IF($L$10&gt;0,J28*(100%-$L$10),CLEAN("  "))</f>
        <v xml:space="preserve">  </v>
      </c>
      <c r="M28" s="54"/>
    </row>
    <row r="29" spans="1:14" ht="15.95" customHeight="1" x14ac:dyDescent="0.2">
      <c r="A29" s="10"/>
      <c r="B29" s="10"/>
      <c r="C29" s="10"/>
      <c r="D29" s="34"/>
      <c r="E29" s="34"/>
      <c r="H29" s="58" t="s">
        <v>10</v>
      </c>
      <c r="I29" s="58"/>
      <c r="J29" s="39" t="s">
        <v>61</v>
      </c>
      <c r="L29" s="13"/>
      <c r="M29" s="54"/>
    </row>
    <row r="30" spans="1:14" ht="15.95" customHeight="1" x14ac:dyDescent="0.2">
      <c r="A30" s="10"/>
      <c r="B30" s="10"/>
      <c r="C30" s="10"/>
      <c r="D30" s="34"/>
      <c r="E30" s="34"/>
      <c r="H30" s="34"/>
      <c r="I30" s="34"/>
      <c r="J30" s="39" t="s">
        <v>61</v>
      </c>
      <c r="L30" s="13"/>
      <c r="M30" s="54"/>
    </row>
    <row r="31" spans="1:14" ht="15.95" customHeight="1" x14ac:dyDescent="0.2">
      <c r="A31" s="10"/>
      <c r="B31" s="10"/>
      <c r="C31" s="10"/>
      <c r="D31" s="59" t="s">
        <v>48</v>
      </c>
      <c r="E31" s="59"/>
      <c r="F31" s="59"/>
      <c r="G31" s="59"/>
      <c r="H31" s="59"/>
      <c r="I31" s="60"/>
      <c r="J31" s="42">
        <v>21.24</v>
      </c>
      <c r="L31" s="44" t="str">
        <f>IF($L$10&gt;0,J31*(100%-$L$10),CLEAN("  "))</f>
        <v xml:space="preserve">  </v>
      </c>
      <c r="M31" s="54"/>
    </row>
    <row r="32" spans="1:14" ht="15.95" customHeight="1" x14ac:dyDescent="0.2">
      <c r="A32" s="10"/>
      <c r="B32" s="10"/>
      <c r="C32" s="10"/>
      <c r="D32" s="34"/>
      <c r="E32" s="34"/>
      <c r="H32" s="34"/>
      <c r="I32" s="34"/>
      <c r="J32" s="39" t="s">
        <v>61</v>
      </c>
      <c r="L32" s="13"/>
      <c r="M32" s="54"/>
    </row>
    <row r="33" spans="1:13" ht="15.95" customHeight="1" x14ac:dyDescent="0.2">
      <c r="A33" s="10"/>
      <c r="B33" s="10"/>
      <c r="C33" s="10"/>
      <c r="D33" s="59" t="s">
        <v>50</v>
      </c>
      <c r="E33" s="59"/>
      <c r="F33" s="59"/>
      <c r="G33" s="59"/>
      <c r="H33" s="59"/>
      <c r="I33" s="60"/>
      <c r="J33" s="42">
        <v>21.85</v>
      </c>
      <c r="L33" s="44" t="str">
        <f>IF($L$10&gt;0,J33*(100%-$L$10),CLEAN("  "))</f>
        <v xml:space="preserve">  </v>
      </c>
      <c r="M33" s="54"/>
    </row>
    <row r="34" spans="1:13" ht="15.95" customHeight="1" x14ac:dyDescent="0.2">
      <c r="A34" s="10"/>
      <c r="B34" s="10"/>
      <c r="C34" s="10"/>
      <c r="D34" s="34"/>
      <c r="E34" s="34"/>
      <c r="H34" s="58" t="s">
        <v>10</v>
      </c>
      <c r="I34" s="58"/>
      <c r="J34" s="39" t="s">
        <v>61</v>
      </c>
      <c r="L34" s="13"/>
      <c r="M34" s="54"/>
    </row>
    <row r="35" spans="1:13" ht="15.95" customHeight="1" x14ac:dyDescent="0.2">
      <c r="A35" s="10"/>
      <c r="B35" s="10"/>
      <c r="C35" s="10"/>
      <c r="D35" s="34"/>
      <c r="E35" s="34"/>
      <c r="H35" s="34"/>
      <c r="I35" s="34"/>
      <c r="J35" s="39" t="s">
        <v>61</v>
      </c>
      <c r="L35" s="13"/>
      <c r="M35" s="54"/>
    </row>
    <row r="36" spans="1:13" ht="15.95" customHeight="1" x14ac:dyDescent="0.2">
      <c r="A36" s="10"/>
      <c r="B36" s="10"/>
      <c r="C36" s="10"/>
      <c r="D36" s="59" t="s">
        <v>49</v>
      </c>
      <c r="E36" s="59"/>
      <c r="F36" s="59"/>
      <c r="G36" s="59"/>
      <c r="H36" s="59"/>
      <c r="I36" s="60"/>
      <c r="J36" s="42">
        <v>16.34</v>
      </c>
      <c r="L36" s="44" t="str">
        <f>IF($L$10&gt;0,J36*(100%-$L$10),CLEAN("  "))</f>
        <v xml:space="preserve">  </v>
      </c>
      <c r="M36" s="54"/>
    </row>
    <row r="37" spans="1:13" ht="15.95" customHeight="1" x14ac:dyDescent="0.2">
      <c r="A37" s="10"/>
      <c r="B37" s="10"/>
      <c r="C37" s="10"/>
      <c r="D37" s="34"/>
      <c r="E37" s="34"/>
      <c r="H37" s="58" t="s">
        <v>10</v>
      </c>
      <c r="I37" s="58"/>
      <c r="J37" s="39" t="s">
        <v>61</v>
      </c>
      <c r="L37" s="13"/>
      <c r="M37" s="54"/>
    </row>
    <row r="38" spans="1:13" ht="15.95" customHeight="1" x14ac:dyDescent="0.2">
      <c r="A38" s="10"/>
      <c r="B38" s="10"/>
      <c r="C38" s="10"/>
      <c r="D38" s="34"/>
      <c r="E38" s="34"/>
      <c r="I38" s="39"/>
      <c r="J38" s="39" t="s">
        <v>61</v>
      </c>
      <c r="L38" s="13"/>
      <c r="M38" s="54"/>
    </row>
    <row r="39" spans="1:13" ht="15.95" customHeight="1" x14ac:dyDescent="0.2">
      <c r="A39" s="10"/>
      <c r="B39" s="10"/>
      <c r="C39" s="10"/>
      <c r="D39" s="33" t="s">
        <v>3</v>
      </c>
      <c r="E39" s="29" t="s">
        <v>19</v>
      </c>
      <c r="F39" s="30" t="s">
        <v>8</v>
      </c>
      <c r="G39" s="30" t="s">
        <v>35</v>
      </c>
      <c r="H39" s="31" t="s">
        <v>4</v>
      </c>
      <c r="I39" s="31" t="s">
        <v>31</v>
      </c>
      <c r="J39" s="12">
        <v>85.01</v>
      </c>
      <c r="K39" s="21"/>
      <c r="L39" s="13" t="str">
        <f t="shared" ref="L39:L40" si="1">IF($L$8&gt;0,J39*(100%-$L$8),CLEAN("  "))</f>
        <v xml:space="preserve">  </v>
      </c>
      <c r="M39" s="54"/>
    </row>
    <row r="40" spans="1:13" ht="15.95" customHeight="1" x14ac:dyDescent="0.2">
      <c r="A40" s="10"/>
      <c r="B40" s="10"/>
      <c r="C40" s="10"/>
      <c r="D40" s="33" t="s">
        <v>3</v>
      </c>
      <c r="E40" s="29" t="s">
        <v>20</v>
      </c>
      <c r="F40" s="30" t="s">
        <v>8</v>
      </c>
      <c r="G40" s="30" t="s">
        <v>35</v>
      </c>
      <c r="H40" s="31" t="s">
        <v>5</v>
      </c>
      <c r="I40" s="31" t="s">
        <v>31</v>
      </c>
      <c r="J40" s="12">
        <v>124.49</v>
      </c>
      <c r="K40" s="21"/>
      <c r="L40" s="13" t="str">
        <f t="shared" si="1"/>
        <v xml:space="preserve">  </v>
      </c>
      <c r="M40" s="54"/>
    </row>
    <row r="41" spans="1:13" ht="15.95" customHeight="1" x14ac:dyDescent="0.2">
      <c r="A41" s="10"/>
      <c r="B41" s="10"/>
      <c r="C41" s="10"/>
      <c r="D41" s="58" t="s">
        <v>10</v>
      </c>
      <c r="E41" s="58"/>
      <c r="G41" s="23"/>
      <c r="H41" s="32"/>
      <c r="I41" s="55"/>
      <c r="J41" s="55" t="s">
        <v>61</v>
      </c>
      <c r="K41" s="21"/>
      <c r="L41" s="13"/>
      <c r="M41" s="54"/>
    </row>
    <row r="42" spans="1:13" ht="15.95" customHeight="1" x14ac:dyDescent="0.2">
      <c r="A42" s="10"/>
      <c r="B42" s="10"/>
      <c r="C42" s="10"/>
      <c r="D42" s="33"/>
      <c r="E42" s="29"/>
      <c r="F42" s="29"/>
      <c r="G42" s="23"/>
      <c r="H42" s="32"/>
      <c r="I42" s="32"/>
      <c r="J42" s="12" t="s">
        <v>61</v>
      </c>
      <c r="K42" s="21"/>
      <c r="L42" s="13"/>
      <c r="M42" s="54"/>
    </row>
    <row r="43" spans="1:13" ht="15.95" customHeight="1" x14ac:dyDescent="0.2">
      <c r="A43" s="10"/>
      <c r="B43" s="10"/>
      <c r="C43" s="10"/>
      <c r="D43" s="59" t="s">
        <v>51</v>
      </c>
      <c r="E43" s="59"/>
      <c r="F43" s="59"/>
      <c r="G43" s="59"/>
      <c r="H43" s="59"/>
      <c r="I43" s="60"/>
      <c r="J43" s="42">
        <v>37.82</v>
      </c>
      <c r="L43" s="44" t="str">
        <f>IF($L$10&gt;0,J43*(100%-$L$10),CLEAN("  "))</f>
        <v xml:space="preserve">  </v>
      </c>
      <c r="M43" s="54"/>
    </row>
    <row r="44" spans="1:13" ht="15.95" customHeight="1" x14ac:dyDescent="0.2">
      <c r="A44" s="10"/>
      <c r="B44" s="10"/>
      <c r="C44" s="10"/>
      <c r="D44" s="34"/>
      <c r="E44" s="34"/>
      <c r="H44" s="58" t="s">
        <v>10</v>
      </c>
      <c r="I44" s="58"/>
      <c r="J44" s="39" t="s">
        <v>61</v>
      </c>
      <c r="L44" s="13"/>
      <c r="M44" s="54"/>
    </row>
    <row r="45" spans="1:13" ht="15.95" customHeight="1" x14ac:dyDescent="0.2">
      <c r="A45" s="10"/>
      <c r="B45" s="10"/>
      <c r="C45" s="10"/>
      <c r="D45" s="33"/>
      <c r="E45" s="29"/>
      <c r="F45" s="29"/>
      <c r="G45" s="23"/>
      <c r="H45" s="32"/>
      <c r="I45" s="32"/>
      <c r="J45" s="12" t="s">
        <v>61</v>
      </c>
      <c r="K45" s="21"/>
      <c r="L45" s="13"/>
      <c r="M45" s="54"/>
    </row>
    <row r="46" spans="1:13" ht="15.95" customHeight="1" x14ac:dyDescent="0.2">
      <c r="A46" s="10"/>
      <c r="B46" s="10"/>
      <c r="C46" s="10"/>
      <c r="D46" s="33" t="s">
        <v>3</v>
      </c>
      <c r="E46" s="29" t="s">
        <v>21</v>
      </c>
      <c r="F46" s="30" t="s">
        <v>12</v>
      </c>
      <c r="G46" s="30" t="s">
        <v>35</v>
      </c>
      <c r="H46" s="31" t="s">
        <v>5</v>
      </c>
      <c r="I46" s="31" t="s">
        <v>30</v>
      </c>
      <c r="J46" s="12">
        <v>235.55</v>
      </c>
      <c r="K46" s="21"/>
      <c r="L46" s="13" t="str">
        <f t="shared" ref="L46:L52" si="2">IF($L$8&gt;0,J46*(100%-$L$8),CLEAN("  "))</f>
        <v xml:space="preserve">  </v>
      </c>
      <c r="M46" s="54"/>
    </row>
    <row r="47" spans="1:13" ht="15.95" customHeight="1" x14ac:dyDescent="0.2">
      <c r="A47" s="10"/>
      <c r="B47" s="10"/>
      <c r="C47" s="10"/>
      <c r="D47" s="33" t="s">
        <v>3</v>
      </c>
      <c r="E47" s="29" t="s">
        <v>22</v>
      </c>
      <c r="F47" s="30" t="s">
        <v>12</v>
      </c>
      <c r="G47" s="30" t="s">
        <v>35</v>
      </c>
      <c r="H47" s="31" t="s">
        <v>5</v>
      </c>
      <c r="I47" s="31" t="s">
        <v>30</v>
      </c>
      <c r="J47" s="12">
        <v>274.08</v>
      </c>
      <c r="K47" s="21"/>
      <c r="L47" s="13" t="str">
        <f t="shared" si="2"/>
        <v xml:space="preserve">  </v>
      </c>
      <c r="M47" s="54"/>
    </row>
    <row r="48" spans="1:13" ht="15.95" customHeight="1" x14ac:dyDescent="0.2">
      <c r="A48" s="10"/>
      <c r="B48" s="10"/>
      <c r="C48" s="10"/>
      <c r="D48" s="33" t="s">
        <v>3</v>
      </c>
      <c r="E48" s="29" t="s">
        <v>23</v>
      </c>
      <c r="F48" s="30" t="s">
        <v>12</v>
      </c>
      <c r="G48" s="30" t="s">
        <v>35</v>
      </c>
      <c r="H48" s="31" t="s">
        <v>5</v>
      </c>
      <c r="I48" s="31" t="s">
        <v>30</v>
      </c>
      <c r="J48" s="12">
        <v>333.58</v>
      </c>
      <c r="K48" s="21"/>
      <c r="L48" s="13" t="str">
        <f t="shared" si="2"/>
        <v xml:space="preserve">  </v>
      </c>
      <c r="M48" s="54"/>
    </row>
    <row r="49" spans="1:13" ht="15.95" customHeight="1" x14ac:dyDescent="0.2">
      <c r="A49" s="10"/>
      <c r="B49" s="10"/>
      <c r="C49" s="10"/>
      <c r="D49" s="33" t="s">
        <v>3</v>
      </c>
      <c r="E49" s="29" t="s">
        <v>24</v>
      </c>
      <c r="F49" s="30" t="s">
        <v>12</v>
      </c>
      <c r="G49" s="30" t="s">
        <v>35</v>
      </c>
      <c r="H49" s="31" t="s">
        <v>5</v>
      </c>
      <c r="I49" s="31" t="s">
        <v>30</v>
      </c>
      <c r="J49" s="12">
        <v>534.86</v>
      </c>
      <c r="K49" s="21"/>
      <c r="L49" s="13" t="str">
        <f t="shared" si="2"/>
        <v xml:space="preserve">  </v>
      </c>
      <c r="M49" s="54"/>
    </row>
    <row r="50" spans="1:13" ht="15.95" customHeight="1" x14ac:dyDescent="0.2">
      <c r="A50" s="10"/>
      <c r="B50" s="10"/>
      <c r="C50" s="10"/>
      <c r="D50" s="33" t="s">
        <v>3</v>
      </c>
      <c r="E50" s="29" t="s">
        <v>25</v>
      </c>
      <c r="F50" s="30" t="s">
        <v>12</v>
      </c>
      <c r="G50" s="30" t="s">
        <v>35</v>
      </c>
      <c r="H50" s="31" t="s">
        <v>5</v>
      </c>
      <c r="I50" s="31" t="s">
        <v>30</v>
      </c>
      <c r="J50" s="56" t="s">
        <v>66</v>
      </c>
      <c r="K50" s="21"/>
      <c r="L50" s="13" t="str">
        <f t="shared" si="2"/>
        <v xml:space="preserve">  </v>
      </c>
      <c r="M50" s="54"/>
    </row>
    <row r="51" spans="1:13" ht="15.95" customHeight="1" x14ac:dyDescent="0.2">
      <c r="A51" s="10"/>
      <c r="B51" s="10"/>
      <c r="C51" s="10"/>
      <c r="D51" s="33" t="s">
        <v>3</v>
      </c>
      <c r="E51" s="29" t="s">
        <v>26</v>
      </c>
      <c r="F51" s="30" t="s">
        <v>12</v>
      </c>
      <c r="G51" s="30" t="s">
        <v>35</v>
      </c>
      <c r="H51" s="31" t="s">
        <v>5</v>
      </c>
      <c r="I51" s="31" t="s">
        <v>30</v>
      </c>
      <c r="J51" s="56" t="s">
        <v>66</v>
      </c>
      <c r="K51" s="21"/>
      <c r="L51" s="13" t="str">
        <f t="shared" si="2"/>
        <v xml:space="preserve">  </v>
      </c>
      <c r="M51" s="54"/>
    </row>
    <row r="52" spans="1:13" ht="15.95" customHeight="1" x14ac:dyDescent="0.2">
      <c r="A52" s="10"/>
      <c r="B52" s="10"/>
      <c r="C52" s="10"/>
      <c r="D52" s="33" t="s">
        <v>3</v>
      </c>
      <c r="E52" s="29" t="s">
        <v>27</v>
      </c>
      <c r="F52" s="30" t="s">
        <v>12</v>
      </c>
      <c r="G52" s="30" t="s">
        <v>35</v>
      </c>
      <c r="H52" s="31" t="s">
        <v>5</v>
      </c>
      <c r="I52" s="31" t="s">
        <v>30</v>
      </c>
      <c r="J52" s="56" t="s">
        <v>66</v>
      </c>
      <c r="K52" s="21"/>
      <c r="L52" s="13" t="str">
        <f t="shared" si="2"/>
        <v xml:space="preserve">  </v>
      </c>
      <c r="M52" s="54"/>
    </row>
    <row r="53" spans="1:13" ht="15.95" customHeight="1" x14ac:dyDescent="0.2">
      <c r="B53" s="10"/>
      <c r="C53" s="10"/>
      <c r="D53" s="58" t="s">
        <v>10</v>
      </c>
      <c r="E53" s="58"/>
      <c r="G53" s="24"/>
      <c r="H53" s="25"/>
      <c r="I53" s="55"/>
      <c r="J53" s="55" t="s">
        <v>61</v>
      </c>
      <c r="K53" s="22"/>
      <c r="L53" s="13"/>
      <c r="M53" s="54"/>
    </row>
    <row r="54" spans="1:13" ht="15.95" customHeight="1" x14ac:dyDescent="0.2">
      <c r="B54" s="10"/>
      <c r="C54" s="10"/>
      <c r="D54" s="24"/>
      <c r="E54" s="24"/>
      <c r="F54" s="24"/>
      <c r="G54" s="24"/>
      <c r="H54" s="25"/>
      <c r="I54" s="26"/>
      <c r="J54" s="12" t="s">
        <v>61</v>
      </c>
      <c r="K54" s="22"/>
      <c r="L54" s="13"/>
      <c r="M54" s="54"/>
    </row>
    <row r="55" spans="1:13" ht="15.95" customHeight="1" x14ac:dyDescent="0.2">
      <c r="A55" s="40" t="s">
        <v>37</v>
      </c>
      <c r="B55" s="10"/>
      <c r="C55" s="10"/>
      <c r="D55" s="24"/>
      <c r="E55" s="24"/>
      <c r="F55" s="24"/>
      <c r="G55" s="24"/>
      <c r="H55" s="25"/>
      <c r="I55" s="26"/>
      <c r="J55" s="12" t="s">
        <v>61</v>
      </c>
      <c r="K55" s="22"/>
      <c r="L55" s="13"/>
      <c r="M55" s="54"/>
    </row>
    <row r="56" spans="1:13" ht="15.95" customHeight="1" x14ac:dyDescent="0.2">
      <c r="A56" s="41" t="s">
        <v>44</v>
      </c>
      <c r="B56" s="10"/>
      <c r="C56" s="10"/>
      <c r="D56" s="24"/>
      <c r="E56" s="24"/>
      <c r="F56" s="24"/>
      <c r="G56" s="24"/>
      <c r="H56" s="25"/>
      <c r="I56" s="26"/>
      <c r="J56" s="12" t="s">
        <v>61</v>
      </c>
      <c r="K56" s="22"/>
      <c r="L56" s="13"/>
      <c r="M56" s="54"/>
    </row>
    <row r="57" spans="1:13" ht="15.95" customHeight="1" x14ac:dyDescent="0.2">
      <c r="B57" s="10"/>
      <c r="C57" s="10"/>
      <c r="D57" s="33" t="s">
        <v>32</v>
      </c>
      <c r="E57" s="29" t="s">
        <v>14</v>
      </c>
      <c r="F57" s="30" t="s">
        <v>34</v>
      </c>
      <c r="G57" s="30" t="s">
        <v>36</v>
      </c>
      <c r="H57" s="31" t="s">
        <v>4</v>
      </c>
      <c r="I57" s="31" t="s">
        <v>29</v>
      </c>
      <c r="J57" s="12">
        <v>51.38</v>
      </c>
      <c r="K57" s="21"/>
      <c r="L57" s="13" t="str">
        <f t="shared" ref="L57:L63" si="3">IF($L$9&gt;0,J57*(100%-$L$9),CLEAN("  "))</f>
        <v xml:space="preserve">  </v>
      </c>
      <c r="M57" s="54"/>
    </row>
    <row r="58" spans="1:13" ht="15.95" customHeight="1" x14ac:dyDescent="0.2">
      <c r="B58" s="10"/>
      <c r="C58" s="10"/>
      <c r="D58" s="33" t="s">
        <v>32</v>
      </c>
      <c r="E58" s="29" t="s">
        <v>15</v>
      </c>
      <c r="F58" s="30" t="s">
        <v>34</v>
      </c>
      <c r="G58" s="30" t="s">
        <v>36</v>
      </c>
      <c r="H58" s="31" t="s">
        <v>4</v>
      </c>
      <c r="I58" s="31" t="s">
        <v>29</v>
      </c>
      <c r="J58" s="12">
        <v>58.58</v>
      </c>
      <c r="K58" s="21"/>
      <c r="L58" s="13" t="str">
        <f t="shared" si="3"/>
        <v xml:space="preserve">  </v>
      </c>
      <c r="M58" s="54"/>
    </row>
    <row r="59" spans="1:13" ht="15.95" customHeight="1" x14ac:dyDescent="0.2">
      <c r="B59" s="10"/>
      <c r="C59" s="10"/>
      <c r="D59" s="33" t="s">
        <v>32</v>
      </c>
      <c r="E59" s="29" t="s">
        <v>16</v>
      </c>
      <c r="F59" s="30" t="s">
        <v>34</v>
      </c>
      <c r="G59" s="30" t="s">
        <v>36</v>
      </c>
      <c r="H59" s="31" t="s">
        <v>4</v>
      </c>
      <c r="I59" s="31" t="s">
        <v>29</v>
      </c>
      <c r="J59" s="12">
        <v>67.069999999999993</v>
      </c>
      <c r="K59" s="21"/>
      <c r="L59" s="13" t="str">
        <f t="shared" si="3"/>
        <v xml:space="preserve">  </v>
      </c>
      <c r="M59" s="54"/>
    </row>
    <row r="60" spans="1:13" ht="15.95" customHeight="1" x14ac:dyDescent="0.2">
      <c r="B60" s="10"/>
      <c r="C60" s="10"/>
      <c r="D60" s="33" t="s">
        <v>32</v>
      </c>
      <c r="E60" s="29" t="s">
        <v>17</v>
      </c>
      <c r="F60" s="30" t="s">
        <v>34</v>
      </c>
      <c r="G60" s="30" t="s">
        <v>36</v>
      </c>
      <c r="H60" s="31" t="s">
        <v>4</v>
      </c>
      <c r="I60" s="31" t="s">
        <v>29</v>
      </c>
      <c r="J60" s="12">
        <v>83.29</v>
      </c>
      <c r="K60" s="21"/>
      <c r="L60" s="13" t="str">
        <f t="shared" si="3"/>
        <v xml:space="preserve">  </v>
      </c>
      <c r="M60" s="54"/>
    </row>
    <row r="61" spans="1:13" ht="15.95" customHeight="1" x14ac:dyDescent="0.2">
      <c r="B61" s="10"/>
      <c r="C61" s="10"/>
      <c r="D61" s="33" t="s">
        <v>32</v>
      </c>
      <c r="E61" s="29" t="s">
        <v>18</v>
      </c>
      <c r="F61" s="30" t="s">
        <v>34</v>
      </c>
      <c r="G61" s="30" t="s">
        <v>38</v>
      </c>
      <c r="H61" s="31" t="s">
        <v>4</v>
      </c>
      <c r="I61" s="31" t="s">
        <v>46</v>
      </c>
      <c r="J61" s="12">
        <v>125.91</v>
      </c>
      <c r="K61" s="21"/>
      <c r="L61" s="13" t="str">
        <f t="shared" si="3"/>
        <v xml:space="preserve">  </v>
      </c>
      <c r="M61" s="54"/>
    </row>
    <row r="62" spans="1:13" ht="15.95" customHeight="1" x14ac:dyDescent="0.2">
      <c r="B62" s="10"/>
      <c r="C62" s="10"/>
      <c r="D62" s="33" t="s">
        <v>32</v>
      </c>
      <c r="E62" s="29" t="s">
        <v>19</v>
      </c>
      <c r="F62" s="30" t="s">
        <v>34</v>
      </c>
      <c r="G62" s="30" t="s">
        <v>38</v>
      </c>
      <c r="H62" s="31" t="s">
        <v>4</v>
      </c>
      <c r="I62" s="31" t="s">
        <v>46</v>
      </c>
      <c r="J62" s="12">
        <v>211</v>
      </c>
      <c r="K62" s="21"/>
      <c r="L62" s="13" t="str">
        <f t="shared" si="3"/>
        <v xml:space="preserve">  </v>
      </c>
      <c r="M62" s="54"/>
    </row>
    <row r="63" spans="1:13" ht="15.95" customHeight="1" x14ac:dyDescent="0.2">
      <c r="B63" s="10"/>
      <c r="C63" s="10"/>
      <c r="D63" s="33" t="s">
        <v>32</v>
      </c>
      <c r="E63" s="29" t="s">
        <v>20</v>
      </c>
      <c r="F63" s="30" t="s">
        <v>34</v>
      </c>
      <c r="G63" s="30" t="s">
        <v>38</v>
      </c>
      <c r="H63" s="31" t="s">
        <v>4</v>
      </c>
      <c r="I63" s="31" t="s">
        <v>46</v>
      </c>
      <c r="J63" s="12">
        <v>282.33999999999997</v>
      </c>
      <c r="K63" s="21"/>
      <c r="L63" s="13" t="str">
        <f t="shared" si="3"/>
        <v xml:space="preserve">  </v>
      </c>
      <c r="M63" s="54"/>
    </row>
    <row r="64" spans="1:13" ht="15.95" customHeight="1" x14ac:dyDescent="0.2">
      <c r="B64" s="10"/>
      <c r="C64" s="10"/>
      <c r="D64" s="58" t="s">
        <v>10</v>
      </c>
      <c r="E64" s="58"/>
      <c r="G64" s="27"/>
      <c r="H64" s="28"/>
      <c r="I64" s="55"/>
      <c r="J64" s="55" t="s">
        <v>61</v>
      </c>
      <c r="K64" s="21"/>
      <c r="L64" s="13"/>
      <c r="M64" s="54"/>
    </row>
    <row r="65" spans="1:14" ht="15.95" customHeight="1" x14ac:dyDescent="0.2">
      <c r="B65" s="10"/>
      <c r="C65" s="10"/>
      <c r="D65" s="24"/>
      <c r="E65" s="24"/>
      <c r="F65" s="24"/>
      <c r="G65" s="24"/>
      <c r="H65" s="25"/>
      <c r="I65" s="26"/>
      <c r="J65" s="12" t="s">
        <v>61</v>
      </c>
      <c r="K65" s="22"/>
      <c r="L65" s="13"/>
      <c r="M65" s="54"/>
    </row>
    <row r="66" spans="1:14" ht="15.95" customHeight="1" x14ac:dyDescent="0.2">
      <c r="B66" s="10"/>
      <c r="C66" s="10"/>
      <c r="D66" s="59" t="s">
        <v>43</v>
      </c>
      <c r="E66" s="59"/>
      <c r="F66" s="59"/>
      <c r="G66" s="59"/>
      <c r="H66" s="59"/>
      <c r="I66" s="60"/>
      <c r="J66" s="42">
        <v>4.7300000000000004</v>
      </c>
      <c r="K66" s="43"/>
      <c r="L66" s="44" t="str">
        <f>IF($L$10&gt;0,J66*(100%-$L$10),CLEAN("  "))</f>
        <v xml:space="preserve">  </v>
      </c>
      <c r="M66" s="54"/>
      <c r="N66" s="45"/>
    </row>
    <row r="67" spans="1:14" ht="15.95" customHeight="1" x14ac:dyDescent="0.2">
      <c r="B67" s="10"/>
      <c r="C67" s="10"/>
      <c r="D67" s="34"/>
      <c r="E67" s="34"/>
      <c r="H67" s="58" t="s">
        <v>10</v>
      </c>
      <c r="I67" s="58"/>
      <c r="J67" s="39" t="s">
        <v>61</v>
      </c>
      <c r="L67" s="13"/>
      <c r="M67" s="54"/>
    </row>
    <row r="68" spans="1:14" ht="15.95" customHeight="1" x14ac:dyDescent="0.2">
      <c r="B68" s="10"/>
      <c r="C68" s="10"/>
      <c r="D68" s="24"/>
      <c r="E68" s="24"/>
      <c r="F68" s="24"/>
      <c r="G68" s="24"/>
      <c r="H68" s="25"/>
      <c r="I68" s="26"/>
      <c r="J68" s="12" t="s">
        <v>61</v>
      </c>
      <c r="K68" s="22"/>
      <c r="L68" s="13"/>
      <c r="M68" s="54"/>
    </row>
    <row r="69" spans="1:14" ht="15.95" customHeight="1" x14ac:dyDescent="0.2">
      <c r="B69" s="10"/>
      <c r="C69" s="10"/>
      <c r="D69" s="59" t="s">
        <v>52</v>
      </c>
      <c r="E69" s="59"/>
      <c r="F69" s="59"/>
      <c r="G69" s="59"/>
      <c r="H69" s="59"/>
      <c r="I69" s="60"/>
      <c r="J69" s="42">
        <v>33.33</v>
      </c>
      <c r="L69" s="44" t="str">
        <f>IF($L$10&gt;0,J69*(100%-$L$10),CLEAN("  "))</f>
        <v xml:space="preserve">  </v>
      </c>
      <c r="M69" s="54"/>
    </row>
    <row r="70" spans="1:14" ht="15.95" customHeight="1" x14ac:dyDescent="0.2">
      <c r="B70" s="10"/>
      <c r="C70" s="10"/>
      <c r="D70" s="34"/>
      <c r="E70" s="34"/>
      <c r="H70" s="58" t="s">
        <v>10</v>
      </c>
      <c r="I70" s="58"/>
      <c r="J70" s="39" t="s">
        <v>61</v>
      </c>
      <c r="L70" s="13"/>
      <c r="M70" s="54"/>
    </row>
    <row r="71" spans="1:14" ht="15.95" customHeight="1" x14ac:dyDescent="0.2">
      <c r="B71" s="10"/>
      <c r="C71" s="10"/>
      <c r="D71" s="24"/>
      <c r="E71" s="24"/>
      <c r="F71" s="24"/>
      <c r="G71" s="24"/>
      <c r="H71" s="25"/>
      <c r="I71" s="26"/>
      <c r="J71" s="12" t="s">
        <v>61</v>
      </c>
      <c r="K71" s="22"/>
      <c r="L71" s="13"/>
      <c r="M71" s="54"/>
    </row>
    <row r="72" spans="1:14" ht="15.95" customHeight="1" x14ac:dyDescent="0.2">
      <c r="A72" s="40" t="s">
        <v>41</v>
      </c>
      <c r="B72" s="10"/>
      <c r="C72" s="10"/>
      <c r="D72" s="24"/>
      <c r="E72" s="24"/>
      <c r="F72" s="24"/>
      <c r="G72" s="24"/>
      <c r="H72" s="25"/>
      <c r="I72" s="26"/>
      <c r="J72" s="12" t="s">
        <v>61</v>
      </c>
      <c r="K72" s="22"/>
      <c r="L72" s="13"/>
      <c r="M72" s="54"/>
    </row>
    <row r="73" spans="1:14" ht="15.95" customHeight="1" x14ac:dyDescent="0.2">
      <c r="A73" s="40" t="s">
        <v>45</v>
      </c>
      <c r="B73" s="10"/>
      <c r="C73" s="10"/>
      <c r="D73" s="24"/>
      <c r="E73" s="24"/>
      <c r="F73" s="24"/>
      <c r="G73" s="24"/>
      <c r="H73" s="25"/>
      <c r="I73" s="26"/>
      <c r="J73" s="12" t="s">
        <v>61</v>
      </c>
      <c r="K73" s="22"/>
      <c r="L73" s="13"/>
      <c r="M73" s="54"/>
    </row>
    <row r="74" spans="1:14" ht="15.95" customHeight="1" x14ac:dyDescent="0.2">
      <c r="B74" s="10"/>
      <c r="C74" s="10"/>
      <c r="D74" s="24"/>
      <c r="E74" s="24"/>
      <c r="F74" s="24"/>
      <c r="G74" s="24"/>
      <c r="H74" s="25"/>
      <c r="I74" s="26"/>
      <c r="J74" s="12" t="s">
        <v>61</v>
      </c>
      <c r="K74" s="22"/>
      <c r="L74" s="13"/>
      <c r="M74" s="54"/>
    </row>
    <row r="75" spans="1:14" ht="15.95" customHeight="1" x14ac:dyDescent="0.2">
      <c r="B75" s="10"/>
      <c r="C75" s="10"/>
      <c r="D75" s="33" t="s">
        <v>39</v>
      </c>
      <c r="E75" s="29" t="s">
        <v>15</v>
      </c>
      <c r="F75" s="30" t="s">
        <v>12</v>
      </c>
      <c r="G75" s="30" t="s">
        <v>38</v>
      </c>
      <c r="H75" s="31" t="s">
        <v>4</v>
      </c>
      <c r="I75" s="31" t="s">
        <v>29</v>
      </c>
      <c r="J75" s="12">
        <v>74.11</v>
      </c>
      <c r="K75" s="22"/>
      <c r="L75" s="13" t="str">
        <f>IF($L$8&gt;0,J75*(100%-$L$8),CLEAN("  "))</f>
        <v xml:space="preserve">  </v>
      </c>
      <c r="M75" s="54"/>
    </row>
    <row r="76" spans="1:14" ht="15.95" customHeight="1" x14ac:dyDescent="0.2">
      <c r="B76" s="10"/>
      <c r="C76" s="10"/>
      <c r="D76" s="33" t="s">
        <v>39</v>
      </c>
      <c r="E76" s="29" t="s">
        <v>17</v>
      </c>
      <c r="F76" s="30" t="s">
        <v>12</v>
      </c>
      <c r="G76" s="30" t="s">
        <v>38</v>
      </c>
      <c r="H76" s="31" t="s">
        <v>4</v>
      </c>
      <c r="I76" s="31" t="s">
        <v>29</v>
      </c>
      <c r="J76" s="12">
        <v>98.27</v>
      </c>
      <c r="K76" s="22"/>
      <c r="L76" s="13" t="str">
        <f>IF($L$8&gt;0,J76*(100%-$L$8),CLEAN("  "))</f>
        <v xml:space="preserve">  </v>
      </c>
      <c r="M76" s="54"/>
    </row>
    <row r="77" spans="1:14" ht="15.95" customHeight="1" x14ac:dyDescent="0.2">
      <c r="B77" s="10"/>
      <c r="C77" s="10"/>
      <c r="D77" s="58" t="s">
        <v>10</v>
      </c>
      <c r="E77" s="58"/>
      <c r="G77" s="24"/>
      <c r="H77" s="25"/>
      <c r="I77" s="55"/>
      <c r="J77" s="55" t="s">
        <v>61</v>
      </c>
      <c r="K77" s="22"/>
      <c r="L77" s="13"/>
      <c r="M77" s="54"/>
    </row>
    <row r="78" spans="1:14" ht="15.95" customHeight="1" x14ac:dyDescent="0.2">
      <c r="B78" s="10"/>
      <c r="C78" s="10"/>
      <c r="D78" s="24"/>
      <c r="E78" s="24"/>
      <c r="F78" s="24"/>
      <c r="G78" s="24"/>
      <c r="H78" s="25"/>
      <c r="I78" s="26"/>
      <c r="J78" s="12" t="s">
        <v>61</v>
      </c>
      <c r="K78" s="22"/>
      <c r="L78" s="13"/>
      <c r="M78" s="54"/>
    </row>
    <row r="79" spans="1:14" ht="15.95" customHeight="1" x14ac:dyDescent="0.2">
      <c r="B79" s="10"/>
      <c r="C79" s="10"/>
      <c r="D79" s="59" t="s">
        <v>43</v>
      </c>
      <c r="E79" s="59"/>
      <c r="F79" s="59"/>
      <c r="G79" s="59"/>
      <c r="H79" s="59"/>
      <c r="I79" s="60"/>
      <c r="J79" s="42">
        <v>4.7300000000000004</v>
      </c>
      <c r="K79" s="43"/>
      <c r="L79" s="44" t="str">
        <f>IF($L$10&gt;0,J79*(100%-$L$10),CLEAN("  "))</f>
        <v xml:space="preserve">  </v>
      </c>
      <c r="M79" s="54"/>
      <c r="N79" s="45"/>
    </row>
    <row r="80" spans="1:14" ht="15.95" customHeight="1" x14ac:dyDescent="0.2">
      <c r="B80" s="10"/>
      <c r="C80" s="10"/>
      <c r="D80" s="34"/>
      <c r="E80" s="34"/>
      <c r="H80" s="58" t="s">
        <v>10</v>
      </c>
      <c r="I80" s="58"/>
      <c r="J80" s="39" t="s">
        <v>61</v>
      </c>
      <c r="L80" s="13"/>
      <c r="M80" s="54"/>
    </row>
    <row r="81" spans="2:13" ht="15.95" customHeight="1" x14ac:dyDescent="0.2">
      <c r="B81" s="10"/>
      <c r="C81" s="10"/>
      <c r="D81" s="24"/>
      <c r="E81" s="24"/>
      <c r="F81" s="24"/>
      <c r="G81" s="24"/>
      <c r="H81" s="25"/>
      <c r="I81" s="26"/>
      <c r="J81" s="12" t="s">
        <v>61</v>
      </c>
      <c r="K81" s="22"/>
      <c r="L81" s="13"/>
      <c r="M81" s="54"/>
    </row>
    <row r="82" spans="2:13" ht="15.95" customHeight="1" x14ac:dyDescent="0.2">
      <c r="B82" s="10"/>
      <c r="C82" s="10"/>
      <c r="D82" s="24"/>
      <c r="E82" s="24"/>
      <c r="F82" s="24"/>
      <c r="G82" s="24"/>
      <c r="H82" s="25"/>
      <c r="I82" s="26"/>
      <c r="J82" s="12" t="s">
        <v>61</v>
      </c>
      <c r="K82" s="22"/>
      <c r="L82" s="13"/>
      <c r="M82" s="54"/>
    </row>
    <row r="83" spans="2:13" ht="15.75" customHeight="1" x14ac:dyDescent="0.2">
      <c r="D83" s="33" t="s">
        <v>39</v>
      </c>
      <c r="E83" s="29" t="s">
        <v>19</v>
      </c>
      <c r="F83" s="30" t="s">
        <v>12</v>
      </c>
      <c r="G83" s="30" t="s">
        <v>38</v>
      </c>
      <c r="H83" s="31" t="s">
        <v>4</v>
      </c>
      <c r="I83" s="31" t="s">
        <v>31</v>
      </c>
      <c r="J83" s="12">
        <v>259.76</v>
      </c>
      <c r="K83" s="22"/>
      <c r="L83" s="13" t="str">
        <f>IF($L$8&gt;0,J83*(100%-$L$8),CLEAN("  "))</f>
        <v xml:space="preserve">  </v>
      </c>
      <c r="M83" s="54"/>
    </row>
    <row r="84" spans="2:13" ht="15" x14ac:dyDescent="0.2">
      <c r="D84" s="58" t="s">
        <v>10</v>
      </c>
      <c r="E84" s="58"/>
      <c r="G84" s="24"/>
      <c r="H84" s="25"/>
      <c r="I84" s="55"/>
      <c r="J84" s="55" t="s">
        <v>61</v>
      </c>
      <c r="M84" s="54"/>
    </row>
    <row r="85" spans="2:13" x14ac:dyDescent="0.2">
      <c r="J85" s="1" t="s">
        <v>61</v>
      </c>
      <c r="M85" s="54"/>
    </row>
    <row r="86" spans="2:13" ht="15" x14ac:dyDescent="0.2">
      <c r="D86" s="59" t="s">
        <v>50</v>
      </c>
      <c r="E86" s="59"/>
      <c r="F86" s="59"/>
      <c r="G86" s="59"/>
      <c r="H86" s="59"/>
      <c r="I86" s="60"/>
      <c r="J86" s="42">
        <v>21.85</v>
      </c>
      <c r="L86" s="44" t="str">
        <f>IF($L$10&gt;0,J86*(100%-$L$10),CLEAN("  "))</f>
        <v xml:space="preserve">  </v>
      </c>
      <c r="M86" s="54"/>
    </row>
    <row r="87" spans="2:13" ht="15" customHeight="1" x14ac:dyDescent="0.2">
      <c r="D87" s="34"/>
      <c r="E87" s="34"/>
      <c r="H87" s="58" t="s">
        <v>10</v>
      </c>
      <c r="I87" s="58"/>
      <c r="J87" s="39" t="s">
        <v>61</v>
      </c>
      <c r="L87" s="13"/>
      <c r="M87" s="54"/>
    </row>
    <row r="88" spans="2:13" ht="15" customHeight="1" x14ac:dyDescent="0.2">
      <c r="D88" s="34"/>
      <c r="E88" s="34"/>
      <c r="H88" s="34"/>
      <c r="I88" s="34"/>
      <c r="J88" s="39" t="s">
        <v>61</v>
      </c>
      <c r="L88" s="13"/>
      <c r="M88" s="54"/>
    </row>
    <row r="89" spans="2:13" ht="15" customHeight="1" x14ac:dyDescent="0.2">
      <c r="D89" s="59" t="s">
        <v>49</v>
      </c>
      <c r="E89" s="59"/>
      <c r="F89" s="59"/>
      <c r="G89" s="59"/>
      <c r="H89" s="59"/>
      <c r="I89" s="60"/>
      <c r="J89" s="42">
        <v>16.34</v>
      </c>
      <c r="L89" s="44" t="str">
        <f>IF($L$10&gt;0,J89*(100%-$L$10),CLEAN("  "))</f>
        <v xml:space="preserve">  </v>
      </c>
      <c r="M89" s="54"/>
    </row>
    <row r="90" spans="2:13" ht="15" customHeight="1" x14ac:dyDescent="0.2">
      <c r="D90" s="34"/>
      <c r="E90" s="34"/>
      <c r="H90" s="58" t="s">
        <v>10</v>
      </c>
      <c r="I90" s="58"/>
      <c r="J90" s="39"/>
      <c r="L90" s="13"/>
    </row>
    <row r="91" spans="2:13" x14ac:dyDescent="0.2"/>
    <row r="92" spans="2:13" x14ac:dyDescent="0.2"/>
    <row r="93" spans="2:13" x14ac:dyDescent="0.2"/>
    <row r="94" spans="2:13" x14ac:dyDescent="0.2"/>
    <row r="95" spans="2:13" x14ac:dyDescent="0.2"/>
    <row r="96" spans="2:13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29" x14ac:dyDescent="0.2"/>
    <row r="130" x14ac:dyDescent="0.2"/>
    <row r="131" x14ac:dyDescent="0.2"/>
    <row r="132" x14ac:dyDescent="0.2"/>
    <row r="145" x14ac:dyDescent="0.2"/>
    <row r="146" x14ac:dyDescent="0.2"/>
    <row r="153" x14ac:dyDescent="0.2"/>
    <row r="154" x14ac:dyDescent="0.2"/>
    <row r="155" x14ac:dyDescent="0.2"/>
    <row r="156" x14ac:dyDescent="0.2"/>
    <row r="169" x14ac:dyDescent="0.2"/>
    <row r="170" x14ac:dyDescent="0.2"/>
  </sheetData>
  <sheetProtection algorithmName="SHA-512" hashValue="sUG7+fkMPkE6EcU88FfljHuJ5oX5pMMDz0YlJc/8AtEvWxzQuSi/Or9uWiBjLd6tlx/BUYTCQNUfDpX9Invafg==" saltValue="0SDkX+tZF0YYKoHNnAGUlg==" spinCount="100000" sheet="1" objects="1" scenarios="1" selectLockedCells="1"/>
  <mergeCells count="43">
    <mergeCell ref="H9:K9"/>
    <mergeCell ref="H10:K10"/>
    <mergeCell ref="H11:H12"/>
    <mergeCell ref="H90:I90"/>
    <mergeCell ref="D43:I43"/>
    <mergeCell ref="H44:I44"/>
    <mergeCell ref="D69:I69"/>
    <mergeCell ref="H70:I70"/>
    <mergeCell ref="D86:I86"/>
    <mergeCell ref="H87:I87"/>
    <mergeCell ref="D89:I89"/>
    <mergeCell ref="A11:B12"/>
    <mergeCell ref="K11:K12"/>
    <mergeCell ref="I11:I12"/>
    <mergeCell ref="F4:H4"/>
    <mergeCell ref="D41:E41"/>
    <mergeCell ref="D24:I24"/>
    <mergeCell ref="H25:I25"/>
    <mergeCell ref="D31:I31"/>
    <mergeCell ref="H29:I29"/>
    <mergeCell ref="D22:E22"/>
    <mergeCell ref="D33:I33"/>
    <mergeCell ref="C11:C12"/>
    <mergeCell ref="D36:I36"/>
    <mergeCell ref="H37:I37"/>
    <mergeCell ref="H7:L7"/>
    <mergeCell ref="H8:K8"/>
    <mergeCell ref="I5:L5"/>
    <mergeCell ref="H67:I67"/>
    <mergeCell ref="D79:I79"/>
    <mergeCell ref="H80:I80"/>
    <mergeCell ref="D84:E84"/>
    <mergeCell ref="D77:E77"/>
    <mergeCell ref="D53:E53"/>
    <mergeCell ref="H34:I34"/>
    <mergeCell ref="D66:I66"/>
    <mergeCell ref="D64:E64"/>
    <mergeCell ref="D28:I28"/>
    <mergeCell ref="D27:I27"/>
    <mergeCell ref="F11:F12"/>
    <mergeCell ref="G11:G12"/>
    <mergeCell ref="D11:D12"/>
    <mergeCell ref="E11:E12"/>
  </mergeCells>
  <phoneticPr fontId="1" type="noConversion"/>
  <hyperlinks>
    <hyperlink ref="D22" r:id="rId1" xr:uid="{00000000-0004-0000-0000-000000000000}"/>
    <hyperlink ref="D41" r:id="rId2" xr:uid="{00000000-0004-0000-0000-000001000000}"/>
    <hyperlink ref="D53" r:id="rId3" xr:uid="{00000000-0004-0000-0000-000002000000}"/>
    <hyperlink ref="D64" r:id="rId4" xr:uid="{00000000-0004-0000-0000-000003000000}"/>
    <hyperlink ref="D77" r:id="rId5" xr:uid="{00000000-0004-0000-0000-000005000000}"/>
    <hyperlink ref="D22:E22" r:id="rId6" display="Vt. lisainfo" xr:uid="{00000000-0004-0000-0000-000006000000}"/>
    <hyperlink ref="D41:E41" r:id="rId7" display="Vt. lisainfo" xr:uid="{00000000-0004-0000-0000-000007000000}"/>
    <hyperlink ref="D53:E53" r:id="rId8" display="Vt. lisainfo" xr:uid="{00000000-0004-0000-0000-000008000000}"/>
    <hyperlink ref="D64:E64" r:id="rId9" display="Vt. lisainfo" xr:uid="{00000000-0004-0000-0000-00000C000000}"/>
    <hyperlink ref="H25" r:id="rId10" xr:uid="{00000000-0004-0000-0000-00000D000000}"/>
    <hyperlink ref="H25:I25" r:id="rId11" display="Vt. lisainfo" xr:uid="{00000000-0004-0000-0000-00000E000000}"/>
    <hyperlink ref="D77:E77" r:id="rId12" display="Vt. lisainfo" xr:uid="{00000000-0004-0000-0000-000015000000}"/>
    <hyperlink ref="C3" r:id="rId13" xr:uid="{00000000-0004-0000-0000-00001A000000}"/>
    <hyperlink ref="H29" r:id="rId14" xr:uid="{00000000-0004-0000-0000-00001B000000}"/>
    <hyperlink ref="H29:I29" r:id="rId15" display="Vt. lisainfo" xr:uid="{00000000-0004-0000-0000-00001C000000}"/>
    <hyperlink ref="H34" r:id="rId16" xr:uid="{00000000-0004-0000-0000-00001D000000}"/>
    <hyperlink ref="H34:I34" r:id="rId17" display="Vt. lisainfo" xr:uid="{00000000-0004-0000-0000-00001E000000}"/>
    <hyperlink ref="H37" r:id="rId18" xr:uid="{00000000-0004-0000-0000-00001F000000}"/>
    <hyperlink ref="H37:I37" r:id="rId19" display="Vt. lisainfo" xr:uid="{00000000-0004-0000-0000-000020000000}"/>
    <hyperlink ref="H44" r:id="rId20" xr:uid="{00000000-0004-0000-0000-000025000000}"/>
    <hyperlink ref="H44:I44" r:id="rId21" display="Vt. lisainfo" xr:uid="{00000000-0004-0000-0000-000026000000}"/>
    <hyperlink ref="H67" r:id="rId22" xr:uid="{A496979F-8099-4DC8-BC46-1555E7164484}"/>
    <hyperlink ref="H67:I67" r:id="rId23" display="Vt. lisainfo" xr:uid="{B40CAAC0-E099-4DDF-BBAD-71F373D85C84}"/>
    <hyperlink ref="H80" r:id="rId24" xr:uid="{6C2D60FE-519A-4D79-8B9B-E855A84AD4D0}"/>
    <hyperlink ref="H80:I80" r:id="rId25" display="Vt. lisainfo" xr:uid="{2BE98808-5F53-4453-9D25-5208AC893DFE}"/>
    <hyperlink ref="H87" r:id="rId26" xr:uid="{B7287158-499A-44D6-817C-5282A54151F1}"/>
    <hyperlink ref="H87:I87" r:id="rId27" display="Vt. lisainfo" xr:uid="{9EA8D216-D2D6-476D-B9AC-88E2D9ACEAD3}"/>
    <hyperlink ref="H90" r:id="rId28" xr:uid="{47983A4F-B5EF-4B10-8E41-069A6A7952BC}"/>
    <hyperlink ref="H90:I90" r:id="rId29" display="Vt. lisainfo" xr:uid="{3F5FE637-B83A-4336-AE4D-EBB707E4A804}"/>
    <hyperlink ref="H70" r:id="rId30" xr:uid="{39D1D832-6953-469B-9462-0EB531F53D25}"/>
    <hyperlink ref="H70:I70" r:id="rId31" display="Vt. lisainfo" xr:uid="{6BCD590A-7ACB-446F-B0D9-2A752D3782DF}"/>
    <hyperlink ref="D84" r:id="rId32" xr:uid="{FAAA211F-AA7E-48F5-AF8A-0276B0166F14}"/>
    <hyperlink ref="D84:E84" r:id="rId33" display="Vt. lisainfo" xr:uid="{23D6C687-CA99-4E3B-B47B-1AD89AF778CB}"/>
  </hyperlinks>
  <pageMargins left="1.1811023622047245" right="0.19685039370078741" top="0" bottom="0.23622047244094491" header="0" footer="0"/>
  <pageSetup paperSize="9" scale="65" fitToHeight="0" orientation="portrait" r:id="rId34"/>
  <headerFooter alignWithMargins="0">
    <oddHeader xml:space="preserve">&amp;R              </oddHeader>
    <oddFooter>&amp;C&amp;P  /  &amp;N&amp;RHekamerk OÜ</oddFooter>
  </headerFooter>
  <rowBreaks count="1" manualBreakCount="1">
    <brk id="53" max="11" man="1"/>
  </rowBreak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PAISUPAAGID</vt:lpstr>
      <vt:lpstr>PAISUPAAGID!Prinditiitlid</vt:lpstr>
      <vt:lpstr>PAISUPAAGID!Print_Area</vt:lpstr>
      <vt:lpstr>PAISUPAAGID!Print_Titles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PAISUPAAGID JA PUMBAD</dc:title>
  <dc:creator>HEKAMERK</dc:creator>
  <cp:lastModifiedBy>Felor</cp:lastModifiedBy>
  <cp:lastPrinted>2020-02-26T13:47:46Z</cp:lastPrinted>
  <dcterms:created xsi:type="dcterms:W3CDTF">2006-05-06T16:38:56Z</dcterms:created>
  <dcterms:modified xsi:type="dcterms:W3CDTF">2022-08-09T10:51:33Z</dcterms:modified>
  <cp:category>HINNAKIRI</cp:category>
</cp:coreProperties>
</file>