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iliserver\Ost\2. HEKAMERK HINNAKIRJAD\HINNAKIRJAD 2023\"/>
    </mc:Choice>
  </mc:AlternateContent>
  <xr:revisionPtr revIDLastSave="0" documentId="13_ncr:1_{EE132B59-7449-4482-95E1-BB14F0C14B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 TORU MESSINGIST LIITMIKUD" sheetId="2" r:id="rId1"/>
  </sheets>
  <definedNames>
    <definedName name="_xlnm.Print_Area" localSheetId="0">'PE TORU MESSINGIST LIITMIKUD'!$A:$J</definedName>
    <definedName name="_xlnm.Print_Titles" localSheetId="0">'PE TORU MESSINGIST LIITMIKUD'!$9:$10</definedName>
  </definedNames>
  <calcPr calcId="191029"/>
</workbook>
</file>

<file path=xl/calcChain.xml><?xml version="1.0" encoding="utf-8"?>
<calcChain xmlns="http://schemas.openxmlformats.org/spreadsheetml/2006/main">
  <c r="E15" i="2" l="1"/>
  <c r="E16" i="2"/>
  <c r="E17" i="2"/>
  <c r="E14" i="2"/>
  <c r="I17" i="2"/>
  <c r="I18" i="2"/>
  <c r="I19" i="2"/>
  <c r="I20" i="2"/>
  <c r="I53" i="2"/>
  <c r="I52" i="2"/>
  <c r="I51" i="2"/>
  <c r="I50" i="2"/>
  <c r="I75" i="2"/>
  <c r="I84" i="2"/>
  <c r="I68" i="2"/>
  <c r="I60" i="2"/>
  <c r="I59" i="2"/>
  <c r="I58" i="2"/>
  <c r="I41" i="2"/>
  <c r="I32" i="2"/>
  <c r="I14" i="2"/>
  <c r="I83" i="2"/>
  <c r="I35" i="2"/>
  <c r="I36" i="2"/>
  <c r="I37" i="2"/>
  <c r="I42" i="2"/>
  <c r="I43" i="2"/>
  <c r="I44" i="2"/>
  <c r="I45" i="2"/>
  <c r="I46" i="2"/>
  <c r="I65" i="2"/>
  <c r="I66" i="2"/>
  <c r="I67" i="2"/>
  <c r="I73" i="2"/>
  <c r="I74" i="2"/>
  <c r="I81" i="2"/>
  <c r="I82" i="2"/>
  <c r="I15" i="2"/>
  <c r="I16" i="2"/>
  <c r="I24" i="2"/>
  <c r="I25" i="2"/>
  <c r="I26" i="2"/>
  <c r="I27" i="2"/>
  <c r="I28" i="2"/>
  <c r="I33" i="2"/>
  <c r="I34" i="2"/>
</calcChain>
</file>

<file path=xl/sharedStrings.xml><?xml version="1.0" encoding="utf-8"?>
<sst xmlns="http://schemas.openxmlformats.org/spreadsheetml/2006/main" count="50" uniqueCount="33">
  <si>
    <t>MÕÕT</t>
  </si>
  <si>
    <t>HIND</t>
  </si>
  <si>
    <t>KM-TA</t>
  </si>
  <si>
    <t>KOOD</t>
  </si>
  <si>
    <t xml:space="preserve">HIND </t>
  </si>
  <si>
    <t>25 - 3/4"</t>
  </si>
  <si>
    <t>32 - 1"</t>
  </si>
  <si>
    <t>40 - 1"1/4</t>
  </si>
  <si>
    <t>50 - 1"1/2</t>
  </si>
  <si>
    <t>63 - 2"</t>
  </si>
  <si>
    <t>TUGIHÜLSS, TORU SISSE</t>
  </si>
  <si>
    <t>TEL. 6776 300</t>
  </si>
  <si>
    <t>20 - 1/2"</t>
  </si>
  <si>
    <t>32 x 3,0</t>
  </si>
  <si>
    <t>40 x 3,7</t>
  </si>
  <si>
    <t>50 x 4,6</t>
  </si>
  <si>
    <t>PEM LIITMIKUD, VK</t>
  </si>
  <si>
    <t>PEM LIITMIKUD, MUHV</t>
  </si>
  <si>
    <t>PEM LIITMIKUD, SK</t>
  </si>
  <si>
    <t>PEM LIITMIKUD, PÕLV</t>
  </si>
  <si>
    <t>PEM LIITMIKUD, PÕLV VK</t>
  </si>
  <si>
    <t>PEM LIITMIKUD, PÕLV SK</t>
  </si>
  <si>
    <t>PEM LIITMIKUD, KOLMIK</t>
  </si>
  <si>
    <t>PEM LIITMIKUD, KOLMIK SK</t>
  </si>
  <si>
    <t>HEKAMERK OÜ</t>
  </si>
  <si>
    <t>info@hekamerk.ee</t>
  </si>
  <si>
    <t>40 - 1"</t>
  </si>
  <si>
    <t>PE TORU MESSINGIST LIITMIKUD</t>
  </si>
  <si>
    <t>HINNAKIRI</t>
  </si>
  <si>
    <t>3.04</t>
  </si>
  <si>
    <t>PARTNERI SOODUSTUS:</t>
  </si>
  <si>
    <t>LEIVA 4, 12618 TALLINN</t>
  </si>
  <si>
    <t>DETSEMBER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</si>
</sst>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2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8"/>
      <name val="Verdana"/>
      <family val="2"/>
    </font>
    <font>
      <b/>
      <sz val="10"/>
      <color indexed="12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0"/>
      <name val="Verdana"/>
      <family val="2"/>
      <charset val="186"/>
    </font>
    <font>
      <u/>
      <sz val="10"/>
      <color indexed="12"/>
      <name val="Arial"/>
      <family val="2"/>
      <charset val="186"/>
    </font>
    <font>
      <b/>
      <sz val="14"/>
      <name val="Verdana"/>
      <family val="2"/>
      <charset val="186"/>
    </font>
    <font>
      <sz val="10"/>
      <color indexed="9"/>
      <name val="Verdana"/>
      <family val="2"/>
    </font>
    <font>
      <sz val="10"/>
      <name val="Arial"/>
      <family val="2"/>
      <charset val="186"/>
    </font>
    <font>
      <b/>
      <sz val="10"/>
      <name val="Verdana"/>
      <family val="2"/>
      <charset val="186"/>
    </font>
    <font>
      <u/>
      <sz val="10"/>
      <color indexed="12"/>
      <name val="Verdana"/>
      <family val="2"/>
      <charset val="186"/>
    </font>
    <font>
      <b/>
      <sz val="11"/>
      <name val="Verdana"/>
      <family val="2"/>
      <charset val="186"/>
    </font>
    <font>
      <sz val="20"/>
      <name val="Verdana"/>
      <family val="2"/>
      <charset val="186"/>
    </font>
    <font>
      <sz val="11"/>
      <name val="Verdana"/>
      <family val="2"/>
      <charset val="186"/>
    </font>
    <font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2" fontId="4" fillId="0" borderId="2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2" fontId="9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9" fontId="6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0" fontId="1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49" fontId="14" fillId="0" borderId="0" xfId="0" applyNumberFormat="1" applyFont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0" fontId="18" fillId="0" borderId="0" xfId="2" applyFont="1" applyAlignment="1" applyProtection="1">
      <alignment horizontal="center"/>
      <protection hidden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right" wrapText="1"/>
    </xf>
    <xf numFmtId="0" fontId="12" fillId="0" borderId="0" xfId="0" applyFont="1" applyAlignment="1">
      <alignment horizontal="center"/>
    </xf>
    <xf numFmtId="1" fontId="12" fillId="0" borderId="0" xfId="1" applyNumberFormat="1" applyFont="1" applyAlignment="1">
      <alignment horizontal="center"/>
    </xf>
    <xf numFmtId="1" fontId="12" fillId="0" borderId="0" xfId="1" applyNumberFormat="1" applyFont="1" applyAlignment="1">
      <alignment horizontal="left"/>
    </xf>
    <xf numFmtId="49" fontId="3" fillId="0" borderId="0" xfId="0" applyNumberFormat="1" applyFont="1" applyAlignment="1" applyProtection="1">
      <alignment horizontal="center"/>
      <protection hidden="1"/>
    </xf>
    <xf numFmtId="9" fontId="6" fillId="0" borderId="0" xfId="0" applyNumberFormat="1" applyFont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20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2" fontId="22" fillId="0" borderId="0" xfId="0" applyNumberFormat="1" applyFont="1" applyAlignment="1">
      <alignment vertical="center"/>
    </xf>
    <xf numFmtId="0" fontId="4" fillId="0" borderId="6" xfId="0" applyFont="1" applyBorder="1"/>
    <xf numFmtId="0" fontId="4" fillId="0" borderId="1" xfId="0" applyFont="1" applyBorder="1"/>
    <xf numFmtId="0" fontId="4" fillId="0" borderId="7" xfId="0" applyFont="1" applyBorder="1"/>
    <xf numFmtId="0" fontId="4" fillId="0" borderId="3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3" fillId="0" borderId="0" xfId="0" applyNumberFormat="1" applyFont="1" applyAlignment="1" applyProtection="1">
      <alignment horizontal="center"/>
      <protection hidden="1"/>
    </xf>
    <xf numFmtId="0" fontId="19" fillId="0" borderId="3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">
    <cellStyle name="0,0_x000d__x000a_NA_x000d__x000a_" xfId="1" xr:uid="{00000000-0005-0000-0000-000000000000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0" Type="http://schemas.openxmlformats.org/officeDocument/2006/relationships/hyperlink" Target="http://www.hekamerk.ee/" TargetMode="External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32</xdr:row>
      <xdr:rowOff>9525</xdr:rowOff>
    </xdr:from>
    <xdr:to>
      <xdr:col>1</xdr:col>
      <xdr:colOff>428625</xdr:colOff>
      <xdr:row>35</xdr:row>
      <xdr:rowOff>157162</xdr:rowOff>
    </xdr:to>
    <xdr:pic>
      <xdr:nvPicPr>
        <xdr:cNvPr id="1513" name="Picture 1" descr="3462CR">
          <a:extLst>
            <a:ext uri="{FF2B5EF4-FFF2-40B4-BE49-F238E27FC236}">
              <a16:creationId xmlns:a16="http://schemas.microsoft.com/office/drawing/2014/main" id="{21C3D018-C8FF-4571-8B5E-998299164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84056"/>
          <a:ext cx="690563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23</xdr:row>
      <xdr:rowOff>47625</xdr:rowOff>
    </xdr:from>
    <xdr:to>
      <xdr:col>1</xdr:col>
      <xdr:colOff>466725</xdr:colOff>
      <xdr:row>27</xdr:row>
      <xdr:rowOff>9525</xdr:rowOff>
    </xdr:to>
    <xdr:pic>
      <xdr:nvPicPr>
        <xdr:cNvPr id="1514" name="Picture 2" descr="3461CR">
          <a:extLst>
            <a:ext uri="{FF2B5EF4-FFF2-40B4-BE49-F238E27FC236}">
              <a16:creationId xmlns:a16="http://schemas.microsoft.com/office/drawing/2014/main" id="{06779BDE-F0F5-430A-8841-3CE2AD399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321969"/>
          <a:ext cx="681038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307181</xdr:colOff>
      <xdr:row>64</xdr:row>
      <xdr:rowOff>95251</xdr:rowOff>
    </xdr:from>
    <xdr:to>
      <xdr:col>1</xdr:col>
      <xdr:colOff>459581</xdr:colOff>
      <xdr:row>68</xdr:row>
      <xdr:rowOff>19051</xdr:rowOff>
    </xdr:to>
    <xdr:pic>
      <xdr:nvPicPr>
        <xdr:cNvPr id="1515" name="Picture 3" descr="3467CR">
          <a:extLst>
            <a:ext uri="{FF2B5EF4-FFF2-40B4-BE49-F238E27FC236}">
              <a16:creationId xmlns:a16="http://schemas.microsoft.com/office/drawing/2014/main" id="{8CDEA234-DED6-4FAA-B9E9-55C52C931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181" y="11203782"/>
          <a:ext cx="74771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311943</xdr:colOff>
      <xdr:row>72</xdr:row>
      <xdr:rowOff>102394</xdr:rowOff>
    </xdr:from>
    <xdr:to>
      <xdr:col>1</xdr:col>
      <xdr:colOff>531018</xdr:colOff>
      <xdr:row>76</xdr:row>
      <xdr:rowOff>69057</xdr:rowOff>
    </xdr:to>
    <xdr:pic>
      <xdr:nvPicPr>
        <xdr:cNvPr id="1516" name="Picture 4" descr="3469CR">
          <a:extLst>
            <a:ext uri="{FF2B5EF4-FFF2-40B4-BE49-F238E27FC236}">
              <a16:creationId xmlns:a16="http://schemas.microsoft.com/office/drawing/2014/main" id="{4C0E91AA-9DFA-4CB7-8373-0F0B1FFF4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943" y="12544425"/>
          <a:ext cx="814388" cy="728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240506</xdr:colOff>
      <xdr:row>50</xdr:row>
      <xdr:rowOff>0</xdr:rowOff>
    </xdr:from>
    <xdr:to>
      <xdr:col>1</xdr:col>
      <xdr:colOff>497681</xdr:colOff>
      <xdr:row>53</xdr:row>
      <xdr:rowOff>42863</xdr:rowOff>
    </xdr:to>
    <xdr:pic>
      <xdr:nvPicPr>
        <xdr:cNvPr id="1517" name="Picture 5" descr="3464CR">
          <a:extLst>
            <a:ext uri="{FF2B5EF4-FFF2-40B4-BE49-F238E27FC236}">
              <a16:creationId xmlns:a16="http://schemas.microsoft.com/office/drawing/2014/main" id="{792D5F34-CBF4-49C5-9FD1-28ADF7356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506" y="8774906"/>
          <a:ext cx="852488" cy="614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230981</xdr:colOff>
      <xdr:row>41</xdr:row>
      <xdr:rowOff>47625</xdr:rowOff>
    </xdr:from>
    <xdr:to>
      <xdr:col>1</xdr:col>
      <xdr:colOff>526256</xdr:colOff>
      <xdr:row>44</xdr:row>
      <xdr:rowOff>90488</xdr:rowOff>
    </xdr:to>
    <xdr:pic>
      <xdr:nvPicPr>
        <xdr:cNvPr id="1518" name="Picture 6" descr="3463CR">
          <a:extLst>
            <a:ext uri="{FF2B5EF4-FFF2-40B4-BE49-F238E27FC236}">
              <a16:creationId xmlns:a16="http://schemas.microsoft.com/office/drawing/2014/main" id="{2E4EEB87-FC73-420E-B5BC-82D822448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981" y="7322344"/>
          <a:ext cx="890588" cy="614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342899</xdr:colOff>
      <xdr:row>80</xdr:row>
      <xdr:rowOff>33338</xdr:rowOff>
    </xdr:from>
    <xdr:to>
      <xdr:col>1</xdr:col>
      <xdr:colOff>419099</xdr:colOff>
      <xdr:row>83</xdr:row>
      <xdr:rowOff>157163</xdr:rowOff>
    </xdr:to>
    <xdr:pic>
      <xdr:nvPicPr>
        <xdr:cNvPr id="1519" name="Picture 7" descr="1475">
          <a:extLst>
            <a:ext uri="{FF2B5EF4-FFF2-40B4-BE49-F238E27FC236}">
              <a16:creationId xmlns:a16="http://schemas.microsoft.com/office/drawing/2014/main" id="{5675CB67-8904-4167-872C-190BDAAD6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13808869"/>
          <a:ext cx="67151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407194</xdr:colOff>
      <xdr:row>13</xdr:row>
      <xdr:rowOff>23812</xdr:rowOff>
    </xdr:from>
    <xdr:to>
      <xdr:col>1</xdr:col>
      <xdr:colOff>540544</xdr:colOff>
      <xdr:row>17</xdr:row>
      <xdr:rowOff>52387</xdr:rowOff>
    </xdr:to>
    <xdr:pic>
      <xdr:nvPicPr>
        <xdr:cNvPr id="1520" name="Picture 8" descr="3460CR">
          <a:extLst>
            <a:ext uri="{FF2B5EF4-FFF2-40B4-BE49-F238E27FC236}">
              <a16:creationId xmlns:a16="http://schemas.microsoft.com/office/drawing/2014/main" id="{8D0E9BD0-6B3F-4994-A174-0E53D46D1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194" y="2631281"/>
          <a:ext cx="72866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57</xdr:row>
      <xdr:rowOff>33338</xdr:rowOff>
    </xdr:from>
    <xdr:to>
      <xdr:col>2</xdr:col>
      <xdr:colOff>33338</xdr:colOff>
      <xdr:row>60</xdr:row>
      <xdr:rowOff>123826</xdr:rowOff>
    </xdr:to>
    <xdr:pic>
      <xdr:nvPicPr>
        <xdr:cNvPr id="1521" name="Picture 12">
          <a:extLst>
            <a:ext uri="{FF2B5EF4-FFF2-40B4-BE49-F238E27FC236}">
              <a16:creationId xmlns:a16="http://schemas.microsoft.com/office/drawing/2014/main" id="{6381F921-7936-43E2-8F05-4F8CD3E3F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8" t="12175" r="11337" b="11313"/>
        <a:stretch>
          <a:fillRect/>
        </a:stretch>
      </xdr:blipFill>
      <xdr:spPr bwMode="auto">
        <a:xfrm>
          <a:off x="314325" y="9975057"/>
          <a:ext cx="909638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11998" t="12175" r="11337" b="11313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178594</xdr:rowOff>
    </xdr:from>
    <xdr:to>
      <xdr:col>8</xdr:col>
      <xdr:colOff>285751</xdr:colOff>
      <xdr:row>4</xdr:row>
      <xdr:rowOff>52389</xdr:rowOff>
    </xdr:to>
    <xdr:pic>
      <xdr:nvPicPr>
        <xdr:cNvPr id="1524" name="Picture 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A6447A4-B9CB-46C2-AA64-C6C31F0A8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17119" y="178594"/>
          <a:ext cx="1800226" cy="600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2"/>
  <sheetViews>
    <sheetView showGridLines="0" tabSelected="1" zoomScale="80" zoomScaleNormal="80" workbookViewId="0">
      <pane ySplit="10" topLeftCell="A59" activePane="bottomLeft" state="frozen"/>
      <selection pane="bottomLeft" activeCell="J8" sqref="J8"/>
    </sheetView>
  </sheetViews>
  <sheetFormatPr defaultColWidth="0" defaultRowHeight="12.75" zeroHeight="1" x14ac:dyDescent="0.2"/>
  <cols>
    <col min="1" max="2" width="9" style="1" customWidth="1"/>
    <col min="3" max="3" width="17.5703125" style="2" bestFit="1" customWidth="1"/>
    <col min="4" max="4" width="16.5703125" style="2" customWidth="1"/>
    <col min="5" max="5" width="8.28515625" style="2" customWidth="1"/>
    <col min="6" max="6" width="6.5703125" style="2" customWidth="1"/>
    <col min="7" max="7" width="8.42578125" style="19" customWidth="1"/>
    <col min="8" max="8" width="1.7109375" style="1" customWidth="1"/>
    <col min="9" max="9" width="11" style="1" customWidth="1"/>
    <col min="10" max="10" width="10.140625" style="1" customWidth="1"/>
    <col min="11" max="11" width="10.42578125" style="39" customWidth="1"/>
    <col min="12" max="16384" width="0" style="1" hidden="1"/>
  </cols>
  <sheetData>
    <row r="1" spans="1:13" ht="18" x14ac:dyDescent="0.25">
      <c r="A1" s="29" t="s">
        <v>24</v>
      </c>
      <c r="B1" s="30"/>
      <c r="C1" s="31"/>
      <c r="D1" s="31"/>
      <c r="E1" s="31"/>
      <c r="F1" s="31"/>
      <c r="G1" s="51"/>
      <c r="H1" s="30"/>
      <c r="I1" s="33" t="s">
        <v>29</v>
      </c>
      <c r="J1" s="33"/>
    </row>
    <row r="2" spans="1:13" s="19" customFormat="1" x14ac:dyDescent="0.2">
      <c r="A2" s="30" t="s">
        <v>31</v>
      </c>
      <c r="B2" s="30"/>
      <c r="C2" s="31"/>
      <c r="D2" s="31"/>
      <c r="E2" s="31"/>
      <c r="F2" s="31"/>
      <c r="G2" s="51"/>
      <c r="H2" s="30"/>
      <c r="I2" s="30"/>
      <c r="J2" s="30"/>
      <c r="K2" s="40"/>
    </row>
    <row r="3" spans="1:13" s="19" customFormat="1" x14ac:dyDescent="0.2">
      <c r="A3" s="30" t="s">
        <v>11</v>
      </c>
      <c r="B3" s="30"/>
      <c r="C3" s="35" t="s">
        <v>25</v>
      </c>
      <c r="E3" s="31"/>
      <c r="F3" s="31"/>
      <c r="G3" s="52"/>
      <c r="H3" s="30"/>
      <c r="I3" s="30"/>
      <c r="J3" s="30"/>
      <c r="K3" s="40"/>
    </row>
    <row r="4" spans="1:13" x14ac:dyDescent="0.2">
      <c r="A4" s="30"/>
      <c r="B4" s="30"/>
      <c r="C4" s="31"/>
      <c r="D4" s="35"/>
      <c r="E4" s="31"/>
      <c r="F4" s="31"/>
      <c r="G4" s="51"/>
      <c r="H4" s="30"/>
      <c r="I4" s="30"/>
      <c r="J4" s="30"/>
    </row>
    <row r="5" spans="1:13" ht="21" customHeight="1" x14ac:dyDescent="0.25">
      <c r="A5" s="34" t="s">
        <v>28</v>
      </c>
      <c r="B5" s="34"/>
      <c r="C5" s="34"/>
      <c r="D5" s="32"/>
      <c r="E5" s="65" t="s">
        <v>32</v>
      </c>
      <c r="F5" s="65"/>
      <c r="G5" s="65"/>
      <c r="H5" s="65"/>
      <c r="I5" s="65"/>
      <c r="J5" s="47"/>
      <c r="K5" s="21"/>
    </row>
    <row r="6" spans="1:13" ht="12.95" customHeight="1" x14ac:dyDescent="0.25">
      <c r="A6" s="30"/>
      <c r="B6" s="30"/>
      <c r="C6" s="32"/>
      <c r="D6" s="31"/>
      <c r="E6" s="31"/>
      <c r="F6" s="31"/>
      <c r="G6" s="51"/>
      <c r="H6" s="30"/>
      <c r="I6" s="30"/>
      <c r="J6" s="30"/>
    </row>
    <row r="7" spans="1:13" s="4" customFormat="1" ht="28.5" customHeight="1" thickBot="1" x14ac:dyDescent="0.25">
      <c r="A7" s="3" t="s">
        <v>27</v>
      </c>
      <c r="B7" s="3"/>
      <c r="C7" s="14"/>
      <c r="D7" s="36"/>
      <c r="E7" s="5"/>
      <c r="F7" s="5"/>
      <c r="G7" s="53"/>
      <c r="H7" s="6"/>
      <c r="K7" s="41"/>
    </row>
    <row r="8" spans="1:13" s="4" customFormat="1" ht="20.25" customHeight="1" thickBot="1" x14ac:dyDescent="0.25">
      <c r="A8" s="7"/>
      <c r="B8" s="7"/>
      <c r="C8" s="13"/>
      <c r="D8" s="66" t="s">
        <v>30</v>
      </c>
      <c r="E8" s="66"/>
      <c r="F8" s="66"/>
      <c r="G8" s="66"/>
      <c r="H8" s="67"/>
      <c r="I8" s="20">
        <v>0</v>
      </c>
      <c r="J8" s="48"/>
      <c r="K8" s="41"/>
    </row>
    <row r="9" spans="1:13" ht="12.75" customHeight="1" x14ac:dyDescent="0.2">
      <c r="A9" s="57"/>
      <c r="B9" s="58"/>
      <c r="C9" s="68" t="s">
        <v>3</v>
      </c>
      <c r="D9" s="68" t="s">
        <v>0</v>
      </c>
      <c r="E9" s="68"/>
      <c r="F9" s="63"/>
      <c r="G9" s="49" t="s">
        <v>1</v>
      </c>
      <c r="H9" s="61"/>
      <c r="I9" s="8" t="s">
        <v>4</v>
      </c>
      <c r="J9" s="23"/>
    </row>
    <row r="10" spans="1:13" ht="12.75" customHeight="1" thickBot="1" x14ac:dyDescent="0.25">
      <c r="A10" s="59"/>
      <c r="B10" s="60"/>
      <c r="C10" s="69"/>
      <c r="D10" s="69"/>
      <c r="E10" s="69"/>
      <c r="F10" s="64"/>
      <c r="G10" s="50" t="s">
        <v>2</v>
      </c>
      <c r="H10" s="62"/>
      <c r="I10" s="9" t="s">
        <v>2</v>
      </c>
      <c r="J10" s="23"/>
    </row>
    <row r="11" spans="1:13" ht="12.75" customHeight="1" x14ac:dyDescent="0.2">
      <c r="A11" s="15"/>
      <c r="B11" s="15"/>
      <c r="C11" s="14"/>
      <c r="D11" s="14"/>
      <c r="E11" s="14"/>
      <c r="F11" s="22"/>
      <c r="G11" s="54"/>
      <c r="H11" s="23"/>
      <c r="I11" s="23"/>
      <c r="J11" s="23"/>
    </row>
    <row r="12" spans="1:13" ht="12.95" customHeight="1" x14ac:dyDescent="0.2">
      <c r="A12" s="15" t="s">
        <v>16</v>
      </c>
      <c r="F12" s="10"/>
      <c r="G12" s="55"/>
      <c r="H12" s="10"/>
      <c r="I12" s="11"/>
      <c r="J12" s="11"/>
      <c r="L12" s="2"/>
      <c r="M12" s="2"/>
    </row>
    <row r="13" spans="1:13" ht="12.95" customHeight="1" x14ac:dyDescent="0.2">
      <c r="A13" s="15"/>
      <c r="C13" s="44"/>
      <c r="F13" s="10"/>
      <c r="G13" s="55"/>
      <c r="H13" s="10"/>
      <c r="I13" s="11"/>
      <c r="J13" s="11"/>
      <c r="L13" s="2"/>
      <c r="M13" s="2"/>
    </row>
    <row r="14" spans="1:13" ht="12.95" customHeight="1" x14ac:dyDescent="0.2">
      <c r="C14" s="45">
        <v>3400006</v>
      </c>
      <c r="D14" s="2" t="s">
        <v>12</v>
      </c>
      <c r="E14" s="28" t="e">
        <f>VLOOKUP(C14,#REF!,3,FALSE)</f>
        <v>#REF!</v>
      </c>
      <c r="F14" s="56"/>
      <c r="G14" s="54">
        <v>3.7272727272727266</v>
      </c>
      <c r="H14" s="24"/>
      <c r="I14" s="12" t="str">
        <f t="shared" ref="I14:I20" si="0">IF($I$8&gt;0,G14*(100%-$I$8),CLEAN("  "))</f>
        <v xml:space="preserve">  </v>
      </c>
      <c r="J14" s="12"/>
      <c r="K14" s="42"/>
      <c r="L14" s="16"/>
      <c r="M14" s="16"/>
    </row>
    <row r="15" spans="1:13" ht="12.95" customHeight="1" x14ac:dyDescent="0.2">
      <c r="C15" s="45">
        <v>3400002</v>
      </c>
      <c r="D15" s="2" t="s">
        <v>5</v>
      </c>
      <c r="E15" s="28" t="e">
        <f>VLOOKUP(C15,#REF!,3,FALSE)</f>
        <v>#REF!</v>
      </c>
      <c r="F15" s="56"/>
      <c r="G15" s="54">
        <v>5.1590909090909083</v>
      </c>
      <c r="H15" s="24"/>
      <c r="I15" s="12" t="str">
        <f t="shared" si="0"/>
        <v xml:space="preserve">  </v>
      </c>
      <c r="J15" s="12"/>
      <c r="K15" s="42"/>
      <c r="L15" s="16"/>
      <c r="M15" s="16"/>
    </row>
    <row r="16" spans="1:13" ht="12.95" customHeight="1" x14ac:dyDescent="0.2">
      <c r="C16" s="45">
        <v>3400001</v>
      </c>
      <c r="D16" s="2" t="s">
        <v>6</v>
      </c>
      <c r="E16" s="28" t="e">
        <f>VLOOKUP(C16,#REF!,3,FALSE)</f>
        <v>#REF!</v>
      </c>
      <c r="F16" s="56"/>
      <c r="G16" s="54">
        <v>7.6053215077605314</v>
      </c>
      <c r="H16" s="24"/>
      <c r="I16" s="12" t="str">
        <f t="shared" si="0"/>
        <v xml:space="preserve">  </v>
      </c>
      <c r="J16" s="12"/>
      <c r="K16" s="42"/>
      <c r="L16" s="16"/>
      <c r="M16" s="16"/>
    </row>
    <row r="17" spans="1:13" ht="12.95" customHeight="1" x14ac:dyDescent="0.2">
      <c r="C17" s="45">
        <v>3400028</v>
      </c>
      <c r="D17" s="2" t="s">
        <v>26</v>
      </c>
      <c r="E17" s="28" t="e">
        <f>VLOOKUP(C17,#REF!,3,FALSE)</f>
        <v>#REF!</v>
      </c>
      <c r="F17" s="56"/>
      <c r="G17" s="54">
        <v>15.115299334811526</v>
      </c>
      <c r="H17" s="24"/>
      <c r="I17" s="12" t="str">
        <f t="shared" si="0"/>
        <v xml:space="preserve">  </v>
      </c>
      <c r="J17" s="12"/>
      <c r="K17" s="42"/>
      <c r="L17" s="16"/>
      <c r="M17" s="16"/>
    </row>
    <row r="18" spans="1:13" ht="12.95" customHeight="1" x14ac:dyDescent="0.2">
      <c r="C18" s="45">
        <v>3400004</v>
      </c>
      <c r="D18" s="2" t="s">
        <v>7</v>
      </c>
      <c r="F18" s="56"/>
      <c r="G18" s="54">
        <v>14.270509977827048</v>
      </c>
      <c r="H18" s="24"/>
      <c r="I18" s="12" t="str">
        <f t="shared" si="0"/>
        <v xml:space="preserve">  </v>
      </c>
      <c r="J18" s="12"/>
      <c r="K18" s="42"/>
      <c r="L18" s="16"/>
      <c r="M18" s="16"/>
    </row>
    <row r="19" spans="1:13" ht="12.95" customHeight="1" x14ac:dyDescent="0.2">
      <c r="C19" s="45">
        <v>3400009</v>
      </c>
      <c r="D19" s="2" t="s">
        <v>8</v>
      </c>
      <c r="F19" s="56"/>
      <c r="G19" s="54">
        <v>21.327272727272728</v>
      </c>
      <c r="H19" s="24"/>
      <c r="I19" s="12" t="str">
        <f t="shared" si="0"/>
        <v xml:space="preserve">  </v>
      </c>
      <c r="J19" s="12"/>
      <c r="K19" s="42"/>
      <c r="L19" s="16"/>
      <c r="M19" s="16"/>
    </row>
    <row r="20" spans="1:13" ht="12.95" customHeight="1" x14ac:dyDescent="0.2">
      <c r="C20" s="45">
        <v>3400007</v>
      </c>
      <c r="D20" s="2" t="s">
        <v>9</v>
      </c>
      <c r="F20" s="56"/>
      <c r="G20" s="54">
        <v>37.052272727272722</v>
      </c>
      <c r="H20" s="24"/>
      <c r="I20" s="12" t="str">
        <f t="shared" si="0"/>
        <v xml:space="preserve">  </v>
      </c>
      <c r="J20" s="12"/>
      <c r="K20" s="42"/>
      <c r="L20" s="16"/>
      <c r="M20" s="16"/>
    </row>
    <row r="21" spans="1:13" ht="12.95" customHeight="1" x14ac:dyDescent="0.2">
      <c r="C21" s="46"/>
      <c r="F21" s="56"/>
      <c r="G21" s="54"/>
      <c r="H21" s="24"/>
      <c r="I21" s="12"/>
      <c r="J21" s="12"/>
      <c r="K21" s="42"/>
      <c r="L21" s="16"/>
      <c r="M21" s="16"/>
    </row>
    <row r="22" spans="1:13" ht="12.75" customHeight="1" x14ac:dyDescent="0.2">
      <c r="A22" s="15" t="s">
        <v>17</v>
      </c>
      <c r="C22" s="44"/>
      <c r="F22" s="56"/>
      <c r="G22" s="54"/>
      <c r="H22" s="24"/>
      <c r="I22" s="12"/>
      <c r="J22" s="12"/>
      <c r="K22" s="42"/>
      <c r="L22" s="16"/>
      <c r="M22" s="16"/>
    </row>
    <row r="23" spans="1:13" ht="12.75" customHeight="1" x14ac:dyDescent="0.2">
      <c r="A23" s="15"/>
      <c r="C23" s="44"/>
      <c r="F23" s="56"/>
      <c r="G23" s="54"/>
      <c r="H23" s="24"/>
      <c r="I23" s="12"/>
      <c r="J23" s="12"/>
      <c r="K23" s="42"/>
      <c r="L23" s="16"/>
      <c r="M23" s="16"/>
    </row>
    <row r="24" spans="1:13" ht="12.75" customHeight="1" x14ac:dyDescent="0.2">
      <c r="A24" s="17"/>
      <c r="C24" s="45">
        <v>3400011</v>
      </c>
      <c r="D24" s="2">
        <v>25</v>
      </c>
      <c r="F24" s="56"/>
      <c r="G24" s="54">
        <v>9.1181818181818155</v>
      </c>
      <c r="H24" s="24"/>
      <c r="I24" s="12" t="str">
        <f t="shared" ref="I24:I28" si="1">IF($I$8&gt;0,G24*(100%-$I$8),CLEAN("  "))</f>
        <v xml:space="preserve">  </v>
      </c>
      <c r="J24" s="12"/>
      <c r="K24" s="42"/>
      <c r="L24" s="16"/>
      <c r="M24" s="16"/>
    </row>
    <row r="25" spans="1:13" ht="12.75" customHeight="1" x14ac:dyDescent="0.2">
      <c r="A25" s="17"/>
      <c r="C25" s="45">
        <v>3400008</v>
      </c>
      <c r="D25" s="2">
        <v>32</v>
      </c>
      <c r="F25" s="56"/>
      <c r="G25" s="54">
        <v>13.19090909090909</v>
      </c>
      <c r="H25" s="24"/>
      <c r="I25" s="12" t="str">
        <f t="shared" si="1"/>
        <v xml:space="preserve">  </v>
      </c>
      <c r="J25" s="12"/>
      <c r="K25" s="42"/>
      <c r="L25" s="16"/>
      <c r="M25" s="16"/>
    </row>
    <row r="26" spans="1:13" ht="12.75" customHeight="1" x14ac:dyDescent="0.2">
      <c r="A26" s="17"/>
      <c r="C26" s="45">
        <v>3400029</v>
      </c>
      <c r="D26" s="2">
        <v>40</v>
      </c>
      <c r="F26" s="56"/>
      <c r="G26" s="54">
        <v>21.722727272727269</v>
      </c>
      <c r="H26" s="24"/>
      <c r="I26" s="12" t="str">
        <f t="shared" si="1"/>
        <v xml:space="preserve">  </v>
      </c>
      <c r="J26" s="12"/>
      <c r="K26" s="42"/>
      <c r="L26" s="16"/>
      <c r="M26" s="16"/>
    </row>
    <row r="27" spans="1:13" ht="12.75" customHeight="1" x14ac:dyDescent="0.2">
      <c r="A27" s="17"/>
      <c r="C27" s="45">
        <v>3400025</v>
      </c>
      <c r="D27" s="2">
        <v>50</v>
      </c>
      <c r="F27" s="56"/>
      <c r="G27" s="54">
        <v>32.31136363636363</v>
      </c>
      <c r="H27" s="24"/>
      <c r="I27" s="12" t="str">
        <f t="shared" si="1"/>
        <v xml:space="preserve">  </v>
      </c>
      <c r="J27" s="12"/>
      <c r="K27" s="42"/>
      <c r="L27" s="16"/>
      <c r="M27" s="16"/>
    </row>
    <row r="28" spans="1:13" ht="12.75" customHeight="1" x14ac:dyDescent="0.2">
      <c r="A28" s="17"/>
      <c r="C28" s="45">
        <v>3400015</v>
      </c>
      <c r="D28" s="2">
        <v>63</v>
      </c>
      <c r="F28" s="56"/>
      <c r="G28" s="54">
        <v>55.79545454545454</v>
      </c>
      <c r="H28" s="24"/>
      <c r="I28" s="12" t="str">
        <f t="shared" si="1"/>
        <v xml:space="preserve">  </v>
      </c>
      <c r="J28" s="12"/>
      <c r="K28" s="42"/>
      <c r="L28" s="16"/>
      <c r="M28" s="16"/>
    </row>
    <row r="29" spans="1:13" ht="12.95" customHeight="1" x14ac:dyDescent="0.2">
      <c r="A29" s="17"/>
      <c r="C29" s="44"/>
      <c r="F29" s="56"/>
      <c r="G29" s="54"/>
      <c r="H29" s="24"/>
      <c r="I29" s="12"/>
      <c r="J29" s="12"/>
      <c r="K29" s="42"/>
      <c r="L29" s="16"/>
      <c r="M29" s="16"/>
    </row>
    <row r="30" spans="1:13" ht="12.95" customHeight="1" x14ac:dyDescent="0.2">
      <c r="A30" s="17"/>
      <c r="C30" s="5"/>
      <c r="F30" s="56"/>
      <c r="G30" s="54"/>
      <c r="H30" s="25"/>
      <c r="I30" s="12"/>
      <c r="J30" s="12"/>
      <c r="K30" s="42"/>
      <c r="L30" s="16"/>
      <c r="M30" s="16"/>
    </row>
    <row r="31" spans="1:13" ht="12.75" customHeight="1" x14ac:dyDescent="0.2">
      <c r="A31" s="15" t="s">
        <v>18</v>
      </c>
      <c r="B31" s="4"/>
      <c r="C31" s="5"/>
      <c r="F31" s="56"/>
      <c r="G31" s="54"/>
      <c r="H31" s="25"/>
      <c r="I31" s="12"/>
      <c r="J31" s="12"/>
      <c r="K31" s="42"/>
      <c r="L31" s="5"/>
      <c r="M31" s="5"/>
    </row>
    <row r="32" spans="1:13" ht="12.75" customHeight="1" x14ac:dyDescent="0.2">
      <c r="A32" s="15"/>
      <c r="B32" s="4"/>
      <c r="C32" s="2">
        <v>3400016</v>
      </c>
      <c r="D32" s="2" t="s">
        <v>12</v>
      </c>
      <c r="F32" s="56"/>
      <c r="G32" s="54">
        <v>3.875</v>
      </c>
      <c r="H32" s="24"/>
      <c r="I32" s="12" t="str">
        <f t="shared" ref="I32:I37" si="2">IF($I$8&gt;0,G32*(100%-$I$8),CLEAN("  "))</f>
        <v xml:space="preserve">  </v>
      </c>
      <c r="J32" s="12"/>
      <c r="K32" s="42"/>
      <c r="L32" s="5"/>
      <c r="M32" s="5"/>
    </row>
    <row r="33" spans="1:13" ht="12.75" customHeight="1" x14ac:dyDescent="0.2">
      <c r="C33" s="2">
        <v>3400010</v>
      </c>
      <c r="D33" s="2" t="s">
        <v>5</v>
      </c>
      <c r="F33" s="56"/>
      <c r="G33" s="54">
        <v>5.5522727272727268</v>
      </c>
      <c r="H33" s="24"/>
      <c r="I33" s="12" t="str">
        <f t="shared" si="2"/>
        <v xml:space="preserve">  </v>
      </c>
      <c r="J33" s="12"/>
      <c r="K33" s="42"/>
      <c r="L33" s="16"/>
      <c r="M33" s="16"/>
    </row>
    <row r="34" spans="1:13" ht="12.75" customHeight="1" x14ac:dyDescent="0.2">
      <c r="C34" s="2">
        <v>3400005</v>
      </c>
      <c r="D34" s="2" t="s">
        <v>6</v>
      </c>
      <c r="F34" s="56"/>
      <c r="G34" s="54">
        <v>8.4477272727272723</v>
      </c>
      <c r="H34" s="24"/>
      <c r="I34" s="12" t="str">
        <f t="shared" si="2"/>
        <v xml:space="preserve">  </v>
      </c>
      <c r="J34" s="12"/>
      <c r="K34" s="42"/>
      <c r="L34" s="16"/>
      <c r="M34" s="16"/>
    </row>
    <row r="35" spans="1:13" ht="12.75" customHeight="1" x14ac:dyDescent="0.2">
      <c r="C35" s="2">
        <v>3400013</v>
      </c>
      <c r="D35" s="2" t="s">
        <v>7</v>
      </c>
      <c r="F35" s="56"/>
      <c r="G35" s="54">
        <v>14.543181818181816</v>
      </c>
      <c r="H35" s="24"/>
      <c r="I35" s="12" t="str">
        <f t="shared" si="2"/>
        <v xml:space="preserve">  </v>
      </c>
      <c r="J35" s="12"/>
      <c r="K35" s="42"/>
      <c r="L35" s="16"/>
      <c r="M35" s="16"/>
    </row>
    <row r="36" spans="1:13" ht="12.75" customHeight="1" x14ac:dyDescent="0.2">
      <c r="C36" s="2">
        <v>3400034</v>
      </c>
      <c r="D36" s="2" t="s">
        <v>8</v>
      </c>
      <c r="F36" s="56"/>
      <c r="G36" s="54">
        <v>21.977272727272723</v>
      </c>
      <c r="H36" s="24"/>
      <c r="I36" s="12" t="str">
        <f t="shared" si="2"/>
        <v xml:space="preserve">  </v>
      </c>
      <c r="J36" s="12"/>
      <c r="K36" s="42"/>
      <c r="L36" s="16"/>
      <c r="M36" s="16"/>
    </row>
    <row r="37" spans="1:13" ht="12.75" customHeight="1" x14ac:dyDescent="0.2">
      <c r="C37" s="2">
        <v>3400026</v>
      </c>
      <c r="D37" s="2" t="s">
        <v>9</v>
      </c>
      <c r="F37" s="56"/>
      <c r="G37" s="54">
        <v>36.756818181818169</v>
      </c>
      <c r="H37" s="24"/>
      <c r="I37" s="12" t="str">
        <f t="shared" si="2"/>
        <v xml:space="preserve">  </v>
      </c>
      <c r="J37" s="12"/>
      <c r="K37" s="42"/>
      <c r="L37" s="16"/>
      <c r="M37" s="16"/>
    </row>
    <row r="38" spans="1:13" ht="12.75" customHeight="1" x14ac:dyDescent="0.2">
      <c r="F38" s="56"/>
      <c r="G38" s="54"/>
      <c r="H38" s="24"/>
      <c r="I38" s="12"/>
      <c r="J38" s="12"/>
      <c r="K38" s="42"/>
      <c r="L38" s="16"/>
      <c r="M38" s="16"/>
    </row>
    <row r="39" spans="1:13" ht="12.75" customHeight="1" x14ac:dyDescent="0.2">
      <c r="F39" s="56"/>
      <c r="G39" s="54"/>
      <c r="H39" s="26"/>
      <c r="I39" s="12"/>
      <c r="J39" s="12"/>
      <c r="K39" s="42"/>
      <c r="L39" s="16"/>
      <c r="M39" s="16"/>
    </row>
    <row r="40" spans="1:13" ht="15" x14ac:dyDescent="0.2">
      <c r="A40" s="15" t="s">
        <v>19</v>
      </c>
      <c r="F40" s="56"/>
      <c r="G40" s="54"/>
      <c r="H40" s="26"/>
      <c r="I40" s="12"/>
      <c r="J40" s="12"/>
      <c r="K40" s="42"/>
      <c r="L40" s="16"/>
      <c r="M40" s="16"/>
    </row>
    <row r="41" spans="1:13" ht="15" x14ac:dyDescent="0.2">
      <c r="A41" s="15"/>
      <c r="C41" s="2">
        <v>3400037</v>
      </c>
      <c r="D41" s="2">
        <v>20</v>
      </c>
      <c r="F41" s="56"/>
      <c r="G41" s="54">
        <v>7.5350978135788251</v>
      </c>
      <c r="H41" s="24"/>
      <c r="I41" s="12" t="str">
        <f t="shared" ref="I41:I46" si="3">IF($I$8&gt;0,G41*(100%-$I$8),CLEAN("  "))</f>
        <v xml:space="preserve">  </v>
      </c>
      <c r="J41" s="12"/>
      <c r="K41" s="42"/>
      <c r="L41" s="16"/>
      <c r="M41" s="16"/>
    </row>
    <row r="42" spans="1:13" ht="15" x14ac:dyDescent="0.2">
      <c r="C42" s="2">
        <v>3400012</v>
      </c>
      <c r="D42" s="2">
        <v>25</v>
      </c>
      <c r="F42" s="56"/>
      <c r="G42" s="54">
        <v>10.872727272727271</v>
      </c>
      <c r="H42" s="24"/>
      <c r="I42" s="12" t="str">
        <f t="shared" si="3"/>
        <v xml:space="preserve">  </v>
      </c>
      <c r="J42" s="12"/>
      <c r="K42" s="42"/>
      <c r="L42" s="16"/>
      <c r="M42" s="16"/>
    </row>
    <row r="43" spans="1:13" ht="15" x14ac:dyDescent="0.2">
      <c r="C43" s="2">
        <v>3400003</v>
      </c>
      <c r="D43" s="2">
        <v>32</v>
      </c>
      <c r="F43" s="56"/>
      <c r="G43" s="54">
        <v>16.731707317073166</v>
      </c>
      <c r="H43" s="24"/>
      <c r="I43" s="12" t="str">
        <f t="shared" si="3"/>
        <v xml:space="preserve">  </v>
      </c>
      <c r="J43" s="12"/>
      <c r="K43" s="42"/>
      <c r="L43" s="16"/>
      <c r="M43" s="16"/>
    </row>
    <row r="44" spans="1:13" ht="15" x14ac:dyDescent="0.2">
      <c r="C44" s="2">
        <v>3400017</v>
      </c>
      <c r="D44" s="2">
        <v>40</v>
      </c>
      <c r="F44" s="56"/>
      <c r="G44" s="54">
        <v>28.972727272727269</v>
      </c>
      <c r="H44" s="26"/>
      <c r="I44" s="12" t="str">
        <f t="shared" si="3"/>
        <v xml:space="preserve">  </v>
      </c>
      <c r="J44" s="12"/>
      <c r="K44" s="42"/>
      <c r="L44" s="16"/>
      <c r="M44" s="16"/>
    </row>
    <row r="45" spans="1:13" ht="15" x14ac:dyDescent="0.2">
      <c r="C45" s="2">
        <v>3400020</v>
      </c>
      <c r="D45" s="2">
        <v>50</v>
      </c>
      <c r="F45" s="56"/>
      <c r="G45" s="54">
        <v>42.288636363636357</v>
      </c>
      <c r="H45" s="24"/>
      <c r="I45" s="12" t="str">
        <f t="shared" si="3"/>
        <v xml:space="preserve">  </v>
      </c>
      <c r="J45" s="12"/>
      <c r="K45" s="42"/>
      <c r="L45" s="16"/>
      <c r="M45" s="16"/>
    </row>
    <row r="46" spans="1:13" ht="15" x14ac:dyDescent="0.2">
      <c r="C46" s="2">
        <v>3400024</v>
      </c>
      <c r="D46" s="2">
        <v>63</v>
      </c>
      <c r="F46" s="56"/>
      <c r="G46" s="54">
        <v>75.13636363636364</v>
      </c>
      <c r="H46" s="24"/>
      <c r="I46" s="12" t="str">
        <f t="shared" si="3"/>
        <v xml:space="preserve">  </v>
      </c>
      <c r="J46" s="12"/>
      <c r="K46" s="42"/>
      <c r="L46" s="16"/>
      <c r="M46" s="16"/>
    </row>
    <row r="47" spans="1:13" ht="15" x14ac:dyDescent="0.2">
      <c r="F47" s="56"/>
      <c r="G47" s="54"/>
      <c r="H47" s="24"/>
      <c r="I47" s="12"/>
      <c r="J47" s="12"/>
      <c r="K47" s="42"/>
      <c r="L47" s="16"/>
      <c r="M47" s="16"/>
    </row>
    <row r="48" spans="1:13" ht="15" x14ac:dyDescent="0.2">
      <c r="F48" s="56"/>
      <c r="G48" s="54"/>
      <c r="H48" s="26"/>
      <c r="I48" s="12"/>
      <c r="J48" s="12"/>
      <c r="K48" s="42"/>
      <c r="L48" s="16"/>
      <c r="M48" s="16"/>
    </row>
    <row r="49" spans="1:13" ht="15" x14ac:dyDescent="0.2">
      <c r="A49" s="15" t="s">
        <v>20</v>
      </c>
      <c r="F49" s="56"/>
      <c r="G49" s="54"/>
      <c r="H49" s="26"/>
      <c r="I49" s="12"/>
      <c r="J49" s="12"/>
      <c r="K49" s="42"/>
      <c r="L49" s="16"/>
      <c r="M49" s="16"/>
    </row>
    <row r="50" spans="1:13" ht="15" x14ac:dyDescent="0.2">
      <c r="A50" s="15"/>
      <c r="C50" s="2">
        <v>3400032</v>
      </c>
      <c r="D50" s="2" t="s">
        <v>5</v>
      </c>
      <c r="F50" s="56"/>
      <c r="G50" s="54">
        <v>8.269275028768698</v>
      </c>
      <c r="H50" s="24"/>
      <c r="I50" s="12" t="str">
        <f>IF($I$8&gt;0,G50*(100%-$I$8),CLEAN("  "))</f>
        <v xml:space="preserve">  </v>
      </c>
      <c r="J50" s="12"/>
      <c r="K50" s="42"/>
      <c r="L50" s="16"/>
      <c r="M50" s="16"/>
    </row>
    <row r="51" spans="1:13" ht="15" x14ac:dyDescent="0.2">
      <c r="C51" s="2">
        <v>3400018</v>
      </c>
      <c r="D51" s="2" t="s">
        <v>6</v>
      </c>
      <c r="F51" s="56"/>
      <c r="G51" s="54">
        <v>12.758314855875827</v>
      </c>
      <c r="H51" s="24"/>
      <c r="I51" s="12" t="str">
        <f>IF($I$8&gt;0,G51*(100%-$I$8),CLEAN("  "))</f>
        <v xml:space="preserve">  </v>
      </c>
      <c r="J51" s="12"/>
      <c r="K51" s="42"/>
      <c r="L51" s="16"/>
      <c r="M51" s="16"/>
    </row>
    <row r="52" spans="1:13" ht="15" x14ac:dyDescent="0.2">
      <c r="C52" s="2">
        <v>3400044</v>
      </c>
      <c r="D52" s="2" t="s">
        <v>7</v>
      </c>
      <c r="F52" s="56"/>
      <c r="G52" s="54">
        <v>22.568181818181817</v>
      </c>
      <c r="H52" s="24"/>
      <c r="I52" s="12" t="str">
        <f>IF($I$8&gt;0,G52*(100%-$I$8),CLEAN("  "))</f>
        <v xml:space="preserve">  </v>
      </c>
      <c r="J52" s="12"/>
      <c r="K52" s="42"/>
      <c r="L52" s="16"/>
      <c r="M52" s="16"/>
    </row>
    <row r="53" spans="1:13" ht="15" x14ac:dyDescent="0.2">
      <c r="C53" s="2">
        <v>3400053</v>
      </c>
      <c r="D53" s="2" t="s">
        <v>8</v>
      </c>
      <c r="F53" s="56"/>
      <c r="G53" s="54">
        <v>32.359033371691595</v>
      </c>
      <c r="H53" s="24"/>
      <c r="I53" s="12" t="str">
        <f>IF($I$8&gt;0,G53*(100%-$I$8),CLEAN("  "))</f>
        <v xml:space="preserve">  </v>
      </c>
      <c r="J53" s="12"/>
      <c r="K53" s="42"/>
      <c r="L53" s="16"/>
      <c r="M53" s="16"/>
    </row>
    <row r="54" spans="1:13" ht="15" x14ac:dyDescent="0.2">
      <c r="F54" s="56"/>
      <c r="H54" s="24"/>
      <c r="I54" s="12"/>
      <c r="J54" s="12"/>
      <c r="K54" s="42"/>
      <c r="L54" s="16"/>
      <c r="M54" s="16"/>
    </row>
    <row r="55" spans="1:13" ht="15" x14ac:dyDescent="0.2">
      <c r="F55" s="56"/>
      <c r="G55" s="54"/>
      <c r="H55" s="24"/>
      <c r="I55" s="12"/>
      <c r="J55" s="12"/>
      <c r="K55" s="42"/>
      <c r="L55" s="16"/>
      <c r="M55" s="16"/>
    </row>
    <row r="56" spans="1:13" ht="15" x14ac:dyDescent="0.2">
      <c r="A56" s="15" t="s">
        <v>21</v>
      </c>
      <c r="B56" s="2"/>
      <c r="F56" s="56"/>
      <c r="G56" s="54"/>
      <c r="H56" s="24"/>
      <c r="I56" s="12"/>
      <c r="J56" s="12"/>
      <c r="K56" s="42"/>
      <c r="L56" s="16"/>
      <c r="M56" s="16"/>
    </row>
    <row r="57" spans="1:13" ht="15" x14ac:dyDescent="0.2">
      <c r="B57" s="43"/>
      <c r="F57" s="56"/>
      <c r="H57" s="24"/>
      <c r="K57" s="42"/>
      <c r="L57" s="16"/>
      <c r="M57" s="16"/>
    </row>
    <row r="58" spans="1:13" ht="15" x14ac:dyDescent="0.2">
      <c r="A58" s="15"/>
      <c r="C58" s="2">
        <v>3400014</v>
      </c>
      <c r="D58" s="2" t="s">
        <v>5</v>
      </c>
      <c r="F58" s="56"/>
      <c r="G58" s="54">
        <v>7.7727272727272707</v>
      </c>
      <c r="H58" s="24"/>
      <c r="I58" s="12" t="str">
        <f>IF($I$8&gt;0,G58*(100%-$I$8),CLEAN("  "))</f>
        <v xml:space="preserve">  </v>
      </c>
      <c r="J58" s="12"/>
      <c r="K58" s="42"/>
      <c r="L58" s="16"/>
      <c r="M58" s="16"/>
    </row>
    <row r="59" spans="1:13" ht="15" x14ac:dyDescent="0.2">
      <c r="C59" s="2">
        <v>3400162</v>
      </c>
      <c r="D59" s="2" t="s">
        <v>6</v>
      </c>
      <c r="F59" s="56"/>
      <c r="G59" s="54">
        <v>12.111363636363633</v>
      </c>
      <c r="H59" s="24"/>
      <c r="I59" s="12" t="str">
        <f>IF($I$8&gt;0,G59*(100%-$I$8),CLEAN("  "))</f>
        <v xml:space="preserve">  </v>
      </c>
      <c r="J59" s="12"/>
      <c r="K59" s="42"/>
      <c r="L59" s="16"/>
      <c r="M59" s="16"/>
    </row>
    <row r="60" spans="1:13" ht="15" x14ac:dyDescent="0.2">
      <c r="C60" s="2">
        <v>3400035</v>
      </c>
      <c r="D60" s="2" t="s">
        <v>7</v>
      </c>
      <c r="F60" s="56"/>
      <c r="G60" s="54">
        <v>21.602272727272727</v>
      </c>
      <c r="H60" s="24"/>
      <c r="I60" s="12" t="str">
        <f>IF($I$8&gt;0,G60*(100%-$I$8),CLEAN("  "))</f>
        <v xml:space="preserve">  </v>
      </c>
      <c r="J60" s="12"/>
      <c r="K60" s="42"/>
      <c r="L60" s="16"/>
      <c r="M60" s="16"/>
    </row>
    <row r="61" spans="1:13" ht="15" x14ac:dyDescent="0.2">
      <c r="F61" s="56"/>
      <c r="G61" s="54"/>
      <c r="H61" s="24"/>
      <c r="I61" s="12"/>
      <c r="J61" s="12"/>
      <c r="K61" s="42"/>
      <c r="L61" s="16"/>
      <c r="M61" s="16"/>
    </row>
    <row r="62" spans="1:13" ht="15" x14ac:dyDescent="0.2">
      <c r="F62" s="56"/>
      <c r="G62" s="44"/>
      <c r="H62" s="26"/>
      <c r="I62" s="12"/>
      <c r="J62" s="12"/>
      <c r="K62" s="42"/>
      <c r="L62" s="16"/>
      <c r="M62" s="16"/>
    </row>
    <row r="63" spans="1:13" ht="15" x14ac:dyDescent="0.2">
      <c r="A63" s="15" t="s">
        <v>22</v>
      </c>
      <c r="F63" s="56"/>
      <c r="G63" s="44"/>
      <c r="H63" s="26"/>
      <c r="I63" s="12"/>
      <c r="J63" s="12"/>
      <c r="K63" s="42"/>
      <c r="L63" s="16"/>
      <c r="M63" s="16"/>
    </row>
    <row r="64" spans="1:13" ht="15" x14ac:dyDescent="0.2">
      <c r="F64" s="56"/>
      <c r="G64" s="54"/>
      <c r="H64" s="24"/>
      <c r="I64" s="12"/>
      <c r="J64" s="12"/>
      <c r="K64" s="42"/>
      <c r="L64" s="16"/>
      <c r="M64" s="16"/>
    </row>
    <row r="65" spans="1:13" ht="15" x14ac:dyDescent="0.2">
      <c r="C65" s="2">
        <v>3400021</v>
      </c>
      <c r="D65" s="2">
        <v>25</v>
      </c>
      <c r="F65" s="56"/>
      <c r="G65" s="54">
        <v>16.177156177156178</v>
      </c>
      <c r="H65" s="24"/>
      <c r="I65" s="12" t="str">
        <f t="shared" ref="I65:I68" si="4">IF($I$8&gt;0,G65*(100%-$I$8),CLEAN("  "))</f>
        <v xml:space="preserve">  </v>
      </c>
      <c r="J65" s="12"/>
      <c r="K65" s="42"/>
      <c r="L65" s="16"/>
      <c r="M65" s="16"/>
    </row>
    <row r="66" spans="1:13" ht="15" x14ac:dyDescent="0.2">
      <c r="C66" s="2">
        <v>3400022</v>
      </c>
      <c r="D66" s="2">
        <v>32</v>
      </c>
      <c r="F66" s="56"/>
      <c r="G66" s="54">
        <v>25.638694638694638</v>
      </c>
      <c r="H66" s="24"/>
      <c r="I66" s="12" t="str">
        <f t="shared" si="4"/>
        <v xml:space="preserve">  </v>
      </c>
      <c r="J66" s="12"/>
      <c r="K66" s="42"/>
      <c r="L66" s="16"/>
      <c r="M66" s="16"/>
    </row>
    <row r="67" spans="1:13" ht="15" x14ac:dyDescent="0.2">
      <c r="A67" s="15"/>
      <c r="C67" s="2">
        <v>3400050</v>
      </c>
      <c r="D67" s="2">
        <v>40</v>
      </c>
      <c r="F67" s="56"/>
      <c r="G67" s="54">
        <v>42.946386946386937</v>
      </c>
      <c r="H67" s="24"/>
      <c r="I67" s="12" t="str">
        <f t="shared" si="4"/>
        <v xml:space="preserve">  </v>
      </c>
      <c r="J67" s="12"/>
      <c r="K67" s="42"/>
      <c r="L67" s="16"/>
      <c r="M67" s="16"/>
    </row>
    <row r="68" spans="1:13" ht="15" x14ac:dyDescent="0.2">
      <c r="C68" s="2">
        <v>3400055</v>
      </c>
      <c r="D68" s="2">
        <v>50</v>
      </c>
      <c r="F68" s="56"/>
      <c r="G68" s="54">
        <v>63.600713012477719</v>
      </c>
      <c r="H68" s="24"/>
      <c r="I68" s="12" t="str">
        <f t="shared" si="4"/>
        <v xml:space="preserve">  </v>
      </c>
      <c r="J68" s="12"/>
      <c r="K68" s="42"/>
      <c r="L68" s="16"/>
      <c r="M68" s="16"/>
    </row>
    <row r="69" spans="1:13" ht="15" x14ac:dyDescent="0.2">
      <c r="F69" s="56"/>
      <c r="G69" s="54"/>
      <c r="H69" s="24"/>
      <c r="I69" s="12"/>
      <c r="J69" s="12"/>
      <c r="K69" s="42"/>
      <c r="L69" s="16"/>
      <c r="M69" s="16"/>
    </row>
    <row r="70" spans="1:13" ht="15" x14ac:dyDescent="0.2">
      <c r="F70" s="56"/>
      <c r="G70" s="54"/>
      <c r="H70" s="24"/>
      <c r="I70" s="12"/>
      <c r="J70" s="12"/>
      <c r="K70" s="42"/>
      <c r="L70" s="16"/>
      <c r="M70" s="16"/>
    </row>
    <row r="71" spans="1:13" ht="15" x14ac:dyDescent="0.2">
      <c r="F71" s="56"/>
      <c r="G71" s="54"/>
      <c r="H71" s="26"/>
      <c r="I71" s="12"/>
      <c r="J71" s="12"/>
      <c r="K71" s="42"/>
      <c r="L71" s="16"/>
      <c r="M71" s="16"/>
    </row>
    <row r="72" spans="1:13" ht="15" x14ac:dyDescent="0.2">
      <c r="A72" s="15" t="s">
        <v>23</v>
      </c>
      <c r="F72" s="56"/>
      <c r="G72" s="54"/>
      <c r="H72" s="26"/>
      <c r="I72" s="12"/>
      <c r="J72" s="12"/>
      <c r="K72" s="42"/>
      <c r="L72" s="16"/>
      <c r="M72" s="16"/>
    </row>
    <row r="73" spans="1:13" ht="15" x14ac:dyDescent="0.2">
      <c r="C73" s="2">
        <v>3400030</v>
      </c>
      <c r="D73" s="2" t="s">
        <v>5</v>
      </c>
      <c r="F73" s="56"/>
      <c r="G73" s="54">
        <v>12.69090909090909</v>
      </c>
      <c r="H73" s="24"/>
      <c r="I73" s="12" t="str">
        <f>IF($I$8&gt;0,G73*(100%-$I$8),CLEAN("  "))</f>
        <v xml:space="preserve">  </v>
      </c>
      <c r="J73" s="12"/>
      <c r="K73" s="42"/>
      <c r="L73" s="16"/>
      <c r="M73" s="16"/>
    </row>
    <row r="74" spans="1:13" ht="15" x14ac:dyDescent="0.2">
      <c r="C74" s="2">
        <v>3400023</v>
      </c>
      <c r="D74" s="2" t="s">
        <v>6</v>
      </c>
      <c r="F74" s="56"/>
      <c r="G74" s="54">
        <v>20.334090909090904</v>
      </c>
      <c r="H74" s="24"/>
      <c r="I74" s="12" t="str">
        <f>IF($I$8&gt;0,G74*(100%-$I$8),CLEAN("  "))</f>
        <v xml:space="preserve">  </v>
      </c>
      <c r="J74" s="12"/>
      <c r="K74" s="42"/>
      <c r="L74" s="16"/>
      <c r="M74" s="16"/>
    </row>
    <row r="75" spans="1:13" ht="15" x14ac:dyDescent="0.2">
      <c r="C75" s="2">
        <v>3400045</v>
      </c>
      <c r="D75" s="2" t="s">
        <v>7</v>
      </c>
      <c r="F75" s="56"/>
      <c r="G75" s="54">
        <v>32.840909090909079</v>
      </c>
      <c r="H75" s="24"/>
      <c r="I75" s="12" t="str">
        <f>IF($I$8&gt;0,G75*(100%-$I$8),CLEAN("  "))</f>
        <v xml:space="preserve">  </v>
      </c>
      <c r="J75" s="12"/>
      <c r="K75" s="42"/>
      <c r="L75" s="16"/>
      <c r="M75" s="16"/>
    </row>
    <row r="76" spans="1:13" ht="15" x14ac:dyDescent="0.2">
      <c r="A76" s="15"/>
      <c r="F76" s="56"/>
      <c r="G76" s="54"/>
      <c r="H76" s="24"/>
      <c r="I76" s="12"/>
      <c r="J76" s="12"/>
      <c r="K76" s="42"/>
      <c r="L76" s="16"/>
      <c r="M76" s="16"/>
    </row>
    <row r="77" spans="1:13" ht="15" x14ac:dyDescent="0.2">
      <c r="F77" s="56"/>
      <c r="G77" s="54"/>
      <c r="H77" s="24"/>
      <c r="I77" s="12"/>
      <c r="J77" s="12"/>
      <c r="K77" s="42"/>
      <c r="L77" s="16"/>
      <c r="M77" s="16"/>
    </row>
    <row r="78" spans="1:13" ht="15" x14ac:dyDescent="0.2">
      <c r="F78" s="56"/>
      <c r="G78" s="54"/>
      <c r="H78" s="26"/>
      <c r="I78" s="12"/>
      <c r="J78" s="12"/>
      <c r="K78" s="42"/>
      <c r="L78" s="16"/>
      <c r="M78" s="16"/>
    </row>
    <row r="79" spans="1:13" ht="15" x14ac:dyDescent="0.2">
      <c r="A79" s="15" t="s">
        <v>10</v>
      </c>
      <c r="F79" s="56"/>
      <c r="G79" s="54"/>
      <c r="H79" s="26"/>
      <c r="I79" s="12"/>
      <c r="J79" s="12"/>
      <c r="K79" s="42"/>
      <c r="L79" s="16"/>
      <c r="M79" s="16"/>
    </row>
    <row r="80" spans="1:13" ht="15" x14ac:dyDescent="0.2">
      <c r="F80" s="56"/>
      <c r="G80" s="54"/>
      <c r="H80" s="24"/>
      <c r="I80" s="12"/>
      <c r="J80" s="12"/>
      <c r="K80" s="42"/>
      <c r="L80" s="16"/>
      <c r="M80" s="16"/>
    </row>
    <row r="81" spans="1:13" ht="15" x14ac:dyDescent="0.2">
      <c r="C81" s="2">
        <v>3400027</v>
      </c>
      <c r="D81" s="2" t="s">
        <v>13</v>
      </c>
      <c r="F81" s="56"/>
      <c r="G81" s="54">
        <v>2.405764966740576</v>
      </c>
      <c r="H81" s="24"/>
      <c r="I81" s="12" t="str">
        <f>IF($I$8&gt;0,G81*(100%-$I$8),CLEAN("  "))</f>
        <v xml:space="preserve">  </v>
      </c>
      <c r="J81" s="12"/>
      <c r="K81" s="42"/>
      <c r="L81" s="16"/>
      <c r="M81" s="16"/>
    </row>
    <row r="82" spans="1:13" ht="15" x14ac:dyDescent="0.2">
      <c r="C82" s="2">
        <v>3400052</v>
      </c>
      <c r="D82" s="2" t="s">
        <v>14</v>
      </c>
      <c r="F82" s="56"/>
      <c r="G82" s="54">
        <v>3.149999999999999</v>
      </c>
      <c r="H82" s="24"/>
      <c r="I82" s="12" t="str">
        <f>IF($I$8&gt;0,G82*(100%-$I$8),CLEAN("  "))</f>
        <v xml:space="preserve">  </v>
      </c>
      <c r="J82" s="12"/>
      <c r="K82" s="42"/>
      <c r="L82" s="16"/>
      <c r="M82" s="16"/>
    </row>
    <row r="83" spans="1:13" ht="15" x14ac:dyDescent="0.2">
      <c r="A83" s="15"/>
      <c r="C83" s="2">
        <v>3400064</v>
      </c>
      <c r="D83" s="2" t="s">
        <v>15</v>
      </c>
      <c r="F83" s="56"/>
      <c r="G83" s="54">
        <v>5.6090909090909085</v>
      </c>
      <c r="H83" s="24"/>
      <c r="I83" s="12" t="str">
        <f>IF($I$8&gt;0,G83*(100%-$I$8),CLEAN("  "))</f>
        <v xml:space="preserve">  </v>
      </c>
      <c r="J83" s="12"/>
      <c r="K83" s="42"/>
      <c r="L83" s="16"/>
      <c r="M83" s="16"/>
    </row>
    <row r="84" spans="1:13" ht="15" x14ac:dyDescent="0.2">
      <c r="F84" s="56"/>
      <c r="G84" s="54"/>
      <c r="H84" s="24"/>
      <c r="I84" s="12" t="str">
        <f>IF($I$8&gt;0,G84*(100%-$I$8),CLEAN("  "))</f>
        <v xml:space="preserve">  </v>
      </c>
      <c r="J84" s="12"/>
      <c r="K84" s="42"/>
      <c r="L84" s="16"/>
      <c r="M84" s="16"/>
    </row>
    <row r="85" spans="1:13" x14ac:dyDescent="0.2">
      <c r="G85" s="54"/>
      <c r="H85" s="24"/>
      <c r="I85" s="12"/>
      <c r="J85" s="12"/>
      <c r="K85" s="38"/>
      <c r="L85" s="16"/>
      <c r="M85" s="16"/>
    </row>
    <row r="86" spans="1:13" x14ac:dyDescent="0.2">
      <c r="C86" s="1"/>
      <c r="D86" s="1"/>
      <c r="E86" s="1"/>
      <c r="F86" s="1"/>
      <c r="K86" s="1"/>
      <c r="L86" s="16"/>
      <c r="M86" s="16"/>
    </row>
    <row r="87" spans="1:13" x14ac:dyDescent="0.2">
      <c r="C87" s="1"/>
      <c r="D87" s="1"/>
      <c r="E87" s="1"/>
      <c r="F87" s="1"/>
      <c r="K87" s="1"/>
      <c r="L87" s="16"/>
      <c r="M87" s="16"/>
    </row>
    <row r="88" spans="1:13" x14ac:dyDescent="0.2">
      <c r="C88" s="1"/>
      <c r="D88" s="1"/>
      <c r="E88" s="1"/>
      <c r="F88" s="1"/>
      <c r="K88" s="1"/>
      <c r="L88" s="16"/>
      <c r="M88" s="16"/>
    </row>
    <row r="89" spans="1:13" x14ac:dyDescent="0.2">
      <c r="A89" s="15"/>
      <c r="C89" s="1"/>
      <c r="D89" s="1"/>
      <c r="E89" s="1"/>
      <c r="F89" s="1"/>
      <c r="K89" s="1"/>
      <c r="L89" s="16"/>
      <c r="M89" s="16"/>
    </row>
    <row r="90" spans="1:13" ht="15" x14ac:dyDescent="0.2">
      <c r="D90" s="37"/>
      <c r="G90" s="54"/>
      <c r="H90" s="27"/>
      <c r="K90" s="38"/>
      <c r="L90" s="16"/>
      <c r="M90" s="16"/>
    </row>
    <row r="91" spans="1:13" x14ac:dyDescent="0.2">
      <c r="C91" s="1"/>
      <c r="D91" s="1"/>
      <c r="E91" s="1"/>
      <c r="F91" s="1"/>
      <c r="K91" s="1"/>
      <c r="L91" s="16"/>
      <c r="M91" s="16"/>
    </row>
    <row r="92" spans="1:13" x14ac:dyDescent="0.2">
      <c r="C92" s="1"/>
      <c r="D92" s="1"/>
      <c r="E92" s="1"/>
      <c r="F92" s="1"/>
      <c r="K92" s="1"/>
      <c r="L92" s="16"/>
      <c r="M92" s="16"/>
    </row>
    <row r="93" spans="1:13" x14ac:dyDescent="0.2">
      <c r="C93" s="1"/>
      <c r="D93" s="1"/>
      <c r="E93" s="1"/>
      <c r="F93" s="1"/>
      <c r="K93" s="1"/>
      <c r="L93" s="16"/>
      <c r="M93" s="16"/>
    </row>
    <row r="94" spans="1:13" ht="15" x14ac:dyDescent="0.2">
      <c r="A94" s="18"/>
      <c r="B94" s="18"/>
      <c r="C94" s="1"/>
      <c r="D94" s="1"/>
      <c r="E94" s="1"/>
      <c r="F94" s="1"/>
      <c r="K94" s="1"/>
      <c r="L94" s="16"/>
      <c r="M94" s="16"/>
    </row>
    <row r="95" spans="1:13" x14ac:dyDescent="0.2">
      <c r="A95" s="16"/>
      <c r="B95" s="16"/>
      <c r="C95" s="1"/>
      <c r="D95" s="1"/>
      <c r="E95" s="1"/>
      <c r="F95" s="1"/>
      <c r="K95" s="1"/>
    </row>
    <row r="96" spans="1:13" x14ac:dyDescent="0.2">
      <c r="A96" s="16"/>
      <c r="B96" s="16"/>
      <c r="C96" s="1"/>
      <c r="D96" s="1"/>
      <c r="E96" s="1"/>
      <c r="F96" s="1"/>
      <c r="K96" s="1"/>
    </row>
    <row r="97" spans="1:13" x14ac:dyDescent="0.2">
      <c r="A97" s="16"/>
      <c r="B97" s="16"/>
      <c r="C97" s="1"/>
      <c r="D97" s="1"/>
      <c r="E97" s="1"/>
      <c r="F97" s="1"/>
      <c r="K97" s="1"/>
    </row>
    <row r="98" spans="1:13" x14ac:dyDescent="0.2">
      <c r="A98" s="16"/>
      <c r="B98" s="16"/>
      <c r="C98" s="1"/>
      <c r="D98" s="1"/>
      <c r="E98" s="1"/>
      <c r="F98" s="1"/>
      <c r="K98" s="1"/>
    </row>
    <row r="99" spans="1:13" x14ac:dyDescent="0.2">
      <c r="A99" s="16"/>
      <c r="B99" s="16"/>
    </row>
    <row r="100" spans="1:13" x14ac:dyDescent="0.2">
      <c r="A100" s="16"/>
      <c r="B100" s="16"/>
    </row>
    <row r="101" spans="1:13" x14ac:dyDescent="0.2">
      <c r="A101" s="16"/>
      <c r="B101" s="16"/>
    </row>
    <row r="102" spans="1:13" x14ac:dyDescent="0.2">
      <c r="B102" s="2"/>
    </row>
    <row r="103" spans="1:13" x14ac:dyDescent="0.2">
      <c r="M103" s="2"/>
    </row>
    <row r="104" spans="1:13" x14ac:dyDescent="0.2">
      <c r="M104" s="2"/>
    </row>
    <row r="105" spans="1:13" x14ac:dyDescent="0.2"/>
    <row r="106" spans="1:13" x14ac:dyDescent="0.2"/>
    <row r="107" spans="1:13" x14ac:dyDescent="0.2"/>
    <row r="108" spans="1:13" x14ac:dyDescent="0.2"/>
    <row r="109" spans="1:13" x14ac:dyDescent="0.2"/>
    <row r="110" spans="1:13" x14ac:dyDescent="0.2"/>
    <row r="111" spans="1:13" x14ac:dyDescent="0.2"/>
    <row r="112" spans="1:13" x14ac:dyDescent="0.2"/>
  </sheetData>
  <sheetProtection algorithmName="SHA-512" hashValue="A0/he+ouNNUo/hSnRCc0HmcX5e7nIkEfhP0PL960Wzqv+C8sjCeAG23aC5QbN0nkLBWwaUfu1qL6Fja68pGMhg==" saltValue="RKey8Rzsn3B3voVzr5/ogg==" spinCount="100000" sheet="1" objects="1" scenarios="1" selectLockedCells="1"/>
  <mergeCells count="8">
    <mergeCell ref="A9:B10"/>
    <mergeCell ref="H9:H10"/>
    <mergeCell ref="F9:F10"/>
    <mergeCell ref="E5:I5"/>
    <mergeCell ref="D8:H8"/>
    <mergeCell ref="C9:C10"/>
    <mergeCell ref="D9:D10"/>
    <mergeCell ref="E9:E10"/>
  </mergeCells>
  <phoneticPr fontId="1" type="noConversion"/>
  <hyperlinks>
    <hyperlink ref="C3" r:id="rId1" xr:uid="{00000000-0004-0000-0000-000000000000}"/>
  </hyperlinks>
  <pageMargins left="1.1811023622047245" right="0.19685039370078741" top="0" bottom="0.23622047244094491" header="0" footer="0"/>
  <pageSetup paperSize="9" scale="92" fitToHeight="0" orientation="portrait" horizontalDpi="4294967292" r:id="rId2"/>
  <headerFooter alignWithMargins="0">
    <oddHeader xml:space="preserve">&amp;R              </oddHeader>
    <oddFooter>&amp;C&amp;P  /  &amp;N&amp;RHekamerk OÜ</oddFooter>
  </headerFooter>
  <rowBreaks count="1" manualBreakCount="1">
    <brk id="61" max="9" man="1"/>
  </rowBreaks>
  <ignoredErrors>
    <ignoredError sqref="E14:E17" evalErro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 TORU MESSINGIST LIITMIKUD</vt:lpstr>
      <vt:lpstr>'PE TORU MESSINGIST LIITMIKUD'!Print_Area</vt:lpstr>
      <vt:lpstr>'PE TORU MESSINGIST LIITMIKUD'!Print_Titles</vt:lpstr>
    </vt:vector>
  </TitlesOfParts>
  <Company>HEKAMERK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HINNAKIRI- VX</dc:title>
  <dc:creator>ERKKI</dc:creator>
  <cp:lastModifiedBy>Andrei Erbe</cp:lastModifiedBy>
  <cp:lastPrinted>2021-01-25T12:10:26Z</cp:lastPrinted>
  <dcterms:created xsi:type="dcterms:W3CDTF">2006-05-06T16:38:56Z</dcterms:created>
  <dcterms:modified xsi:type="dcterms:W3CDTF">2023-12-12T13:31:20Z</dcterms:modified>
  <cp:category>HINNAKIRI</cp:category>
</cp:coreProperties>
</file>