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aul\Desktop\HINNAKIRJAD 2022\"/>
    </mc:Choice>
  </mc:AlternateContent>
  <xr:revisionPtr revIDLastSave="0" documentId="13_ncr:1_{23AB66EE-2151-4C1B-BB2E-87AE8647A0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1" r:id="rId1"/>
  </sheets>
  <definedNames>
    <definedName name="_xlnm.Print_Area" localSheetId="0">Leht1!$A:$J</definedName>
    <definedName name="_xlnm.Print_Titles" localSheetId="0">Leht1!$9:$10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5" i="1" l="1"/>
  <c r="E176" i="1"/>
  <c r="E177" i="1"/>
  <c r="E178" i="1"/>
  <c r="E179" i="1"/>
  <c r="E180" i="1"/>
  <c r="I167" i="1"/>
  <c r="I168" i="1"/>
  <c r="I169" i="1"/>
  <c r="I170" i="1"/>
  <c r="I29" i="1"/>
  <c r="I118" i="1" l="1"/>
  <c r="I119" i="1"/>
  <c r="I117" i="1"/>
  <c r="I145" i="1"/>
  <c r="I93" i="1"/>
  <c r="I92" i="1"/>
  <c r="I91" i="1"/>
  <c r="I28" i="1"/>
  <c r="I180" i="1"/>
  <c r="I179" i="1"/>
  <c r="I178" i="1"/>
  <c r="I177" i="1"/>
  <c r="I176" i="1"/>
  <c r="I175" i="1"/>
  <c r="I153" i="1"/>
  <c r="I152" i="1"/>
  <c r="I151" i="1"/>
  <c r="I150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85" i="1"/>
  <c r="I186" i="1"/>
  <c r="I189" i="1"/>
  <c r="I190" i="1"/>
  <c r="I191" i="1"/>
  <c r="I99" i="1"/>
  <c r="I100" i="1"/>
  <c r="I166" i="1"/>
  <c r="I107" i="1"/>
  <c r="I108" i="1"/>
  <c r="I109" i="1"/>
  <c r="I111" i="1"/>
  <c r="I112" i="1"/>
  <c r="I113" i="1"/>
  <c r="I115" i="1"/>
  <c r="I116" i="1"/>
  <c r="I120" i="1"/>
  <c r="I35" i="1"/>
  <c r="I36" i="1"/>
  <c r="I37" i="1"/>
  <c r="I39" i="1"/>
  <c r="I40" i="1"/>
  <c r="I46" i="1"/>
  <c r="I47" i="1"/>
  <c r="I48" i="1"/>
  <c r="I50" i="1"/>
  <c r="I75" i="1"/>
  <c r="I77" i="1"/>
  <c r="I78" i="1"/>
  <c r="I79" i="1"/>
  <c r="I81" i="1"/>
  <c r="I83" i="1"/>
  <c r="I85" i="1"/>
  <c r="I86" i="1"/>
  <c r="I87" i="1"/>
  <c r="I89" i="1"/>
  <c r="I90" i="1"/>
  <c r="I94" i="1"/>
  <c r="I157" i="1"/>
  <c r="I158" i="1"/>
  <c r="I159" i="1"/>
  <c r="I160" i="1"/>
  <c r="I162" i="1"/>
  <c r="I105" i="1"/>
  <c r="I55" i="1"/>
  <c r="I56" i="1"/>
  <c r="I57" i="1"/>
  <c r="I58" i="1"/>
  <c r="I59" i="1"/>
  <c r="I60" i="1"/>
  <c r="I64" i="1"/>
  <c r="I65" i="1"/>
  <c r="I66" i="1"/>
  <c r="I67" i="1"/>
  <c r="I68" i="1"/>
  <c r="I69" i="1"/>
  <c r="I70" i="1"/>
  <c r="I137" i="1"/>
  <c r="I138" i="1"/>
  <c r="I139" i="1"/>
  <c r="I140" i="1"/>
  <c r="I141" i="1"/>
  <c r="I142" i="1"/>
  <c r="I143" i="1"/>
  <c r="I144" i="1"/>
  <c r="I146" i="1"/>
  <c r="I124" i="1"/>
  <c r="I125" i="1"/>
  <c r="I126" i="1"/>
  <c r="I127" i="1"/>
  <c r="I128" i="1"/>
  <c r="I130" i="1"/>
  <c r="I131" i="1"/>
  <c r="I132" i="1"/>
  <c r="I54" i="1"/>
  <c r="I136" i="1"/>
  <c r="I129" i="1"/>
  <c r="I106" i="1"/>
  <c r="I110" i="1"/>
  <c r="I114" i="1"/>
  <c r="I34" i="1"/>
  <c r="I38" i="1"/>
  <c r="I44" i="1"/>
  <c r="I45" i="1"/>
  <c r="I49" i="1"/>
  <c r="I74" i="1"/>
  <c r="I76" i="1"/>
  <c r="I80" i="1"/>
  <c r="I82" i="1"/>
  <c r="I84" i="1"/>
  <c r="I88" i="1"/>
  <c r="I161" i="1"/>
  <c r="I187" i="1"/>
  <c r="I188" i="1"/>
  <c r="I98" i="1"/>
</calcChain>
</file>

<file path=xl/sharedStrings.xml><?xml version="1.0" encoding="utf-8"?>
<sst xmlns="http://schemas.openxmlformats.org/spreadsheetml/2006/main" count="278" uniqueCount="220">
  <si>
    <t>TEL. 6776 300</t>
  </si>
  <si>
    <t xml:space="preserve">        PARTNERI SOODUSTUS:</t>
  </si>
  <si>
    <t>MÕÕT</t>
  </si>
  <si>
    <t>KOOD</t>
  </si>
  <si>
    <t>HIND</t>
  </si>
  <si>
    <t xml:space="preserve">HIND </t>
  </si>
  <si>
    <t>KM-TA</t>
  </si>
  <si>
    <t>1/2"</t>
  </si>
  <si>
    <t>3/4"</t>
  </si>
  <si>
    <t>1"</t>
  </si>
  <si>
    <t>1"1/4</t>
  </si>
  <si>
    <t>1"1/2</t>
  </si>
  <si>
    <t>2"</t>
  </si>
  <si>
    <t>2"1/2</t>
  </si>
  <si>
    <t>3/4"-1/2"</t>
  </si>
  <si>
    <t>1"–1/2"</t>
  </si>
  <si>
    <t>1"-3/4"</t>
  </si>
  <si>
    <t>1"1/4-3/4"</t>
  </si>
  <si>
    <t>1"1/4-1"</t>
  </si>
  <si>
    <t>1"1/2-1"</t>
  </si>
  <si>
    <t>1"1/2-1"1/4</t>
  </si>
  <si>
    <t>2"-1"</t>
  </si>
  <si>
    <t>2"-1"1/2</t>
  </si>
  <si>
    <t>3/4" - 1/2"</t>
  </si>
  <si>
    <t>1" - 1/2"</t>
  </si>
  <si>
    <t>1" - 3/4"</t>
  </si>
  <si>
    <t>1"1/4 - 1"</t>
  </si>
  <si>
    <t>1"1/2 – 1"</t>
  </si>
  <si>
    <t>1"1/2 - 1"1/4</t>
  </si>
  <si>
    <t>2" – 1"1/4</t>
  </si>
  <si>
    <t>2" - 1"1/2</t>
  </si>
  <si>
    <t>1"1/4 -1/2"</t>
  </si>
  <si>
    <t>1"1/4 - 3/4"</t>
  </si>
  <si>
    <t>1"1/2 -3/4"</t>
  </si>
  <si>
    <t>1"1/2 - 1"</t>
  </si>
  <si>
    <t>2" - 1"</t>
  </si>
  <si>
    <t>2" - 1"1/4</t>
  </si>
  <si>
    <t>2" – 1"1/2</t>
  </si>
  <si>
    <t>2"1/2 – 2"</t>
  </si>
  <si>
    <t>3/4" - 1/2" - 3/4"</t>
  </si>
  <si>
    <t>1" - 1/2" - 1"</t>
  </si>
  <si>
    <t>1" - 3/4" - 1"</t>
  </si>
  <si>
    <t>1"1/4 –1/2" -1"1/4</t>
  </si>
  <si>
    <t>1"1/4 –3/4" -1"1/4</t>
  </si>
  <si>
    <t>1"1/4 – 1" -1"1/4</t>
  </si>
  <si>
    <t>1"1/2 -1/2"-1"1/2</t>
  </si>
  <si>
    <t>1"1/2 -3/4"-1"1/2</t>
  </si>
  <si>
    <t>1"1/2 -1"-1"1/2</t>
  </si>
  <si>
    <t>2" -1/2"-2"</t>
  </si>
  <si>
    <t>2" -3/4"-2"</t>
  </si>
  <si>
    <t>1“</t>
  </si>
  <si>
    <t>927012V</t>
  </si>
  <si>
    <t>927034V</t>
  </si>
  <si>
    <t>92701V</t>
  </si>
  <si>
    <t>9270114V</t>
  </si>
  <si>
    <t>9270112V</t>
  </si>
  <si>
    <t>92702V</t>
  </si>
  <si>
    <t>9270212V</t>
  </si>
  <si>
    <t>928012V</t>
  </si>
  <si>
    <t>928034V</t>
  </si>
  <si>
    <t>92801V</t>
  </si>
  <si>
    <t>9280114V</t>
  </si>
  <si>
    <t>9280112V</t>
  </si>
  <si>
    <t>92802V</t>
  </si>
  <si>
    <t>9280212V</t>
  </si>
  <si>
    <t>92403412V</t>
  </si>
  <si>
    <t>9240112V</t>
  </si>
  <si>
    <t>9240134V</t>
  </si>
  <si>
    <t>924011434V</t>
  </si>
  <si>
    <t>92401141V</t>
  </si>
  <si>
    <t>92401121V</t>
  </si>
  <si>
    <t>9240112114V</t>
  </si>
  <si>
    <t>924021V</t>
  </si>
  <si>
    <t>92402112V</t>
  </si>
  <si>
    <t>92453412V</t>
  </si>
  <si>
    <t>9245112V</t>
  </si>
  <si>
    <t>9245134V</t>
  </si>
  <si>
    <t>92451141V</t>
  </si>
  <si>
    <t>92451121V</t>
  </si>
  <si>
    <t>9245112114V</t>
  </si>
  <si>
    <t>924521V</t>
  </si>
  <si>
    <t>92452114V</t>
  </si>
  <si>
    <t>92452112V</t>
  </si>
  <si>
    <t>92413412V</t>
  </si>
  <si>
    <t>9241112V</t>
  </si>
  <si>
    <t>9241134V</t>
  </si>
  <si>
    <t>924111412V</t>
  </si>
  <si>
    <t>924111434V</t>
  </si>
  <si>
    <t>92411141V</t>
  </si>
  <si>
    <t>924111234V</t>
  </si>
  <si>
    <t>92411121V</t>
  </si>
  <si>
    <t>9241112114V</t>
  </si>
  <si>
    <t>924121V</t>
  </si>
  <si>
    <t>92412114V</t>
  </si>
  <si>
    <t>92412112V</t>
  </si>
  <si>
    <t>92412122V</t>
  </si>
  <si>
    <t>99012V</t>
  </si>
  <si>
    <t>99034V</t>
  </si>
  <si>
    <t>9901V</t>
  </si>
  <si>
    <t>990114V</t>
  </si>
  <si>
    <t>9902V</t>
  </si>
  <si>
    <t>990212V</t>
  </si>
  <si>
    <t>99212V</t>
  </si>
  <si>
    <t>99234V</t>
  </si>
  <si>
    <t>9921V</t>
  </si>
  <si>
    <t>992114V</t>
  </si>
  <si>
    <t>992112V</t>
  </si>
  <si>
    <t>9922V</t>
  </si>
  <si>
    <t>992212V</t>
  </si>
  <si>
    <t>913012V</t>
  </si>
  <si>
    <t>913034V</t>
  </si>
  <si>
    <t>9130341234V</t>
  </si>
  <si>
    <t>91301V</t>
  </si>
  <si>
    <t>91301121V</t>
  </si>
  <si>
    <t>9130114V</t>
  </si>
  <si>
    <t>913011412114V</t>
  </si>
  <si>
    <t>913011434114V</t>
  </si>
  <si>
    <t>91301141114V</t>
  </si>
  <si>
    <t>913011212112V</t>
  </si>
  <si>
    <t>913011234112V</t>
  </si>
  <si>
    <t>91301121112V</t>
  </si>
  <si>
    <t>91302V</t>
  </si>
  <si>
    <t>91302122V</t>
  </si>
  <si>
    <t>91302342V</t>
  </si>
  <si>
    <t>929012V</t>
  </si>
  <si>
    <t>929034V</t>
  </si>
  <si>
    <t>92901V</t>
  </si>
  <si>
    <t>9290114V</t>
  </si>
  <si>
    <t>9290112V</t>
  </si>
  <si>
    <t>92902V</t>
  </si>
  <si>
    <t>930012V</t>
  </si>
  <si>
    <t>930034V</t>
  </si>
  <si>
    <t>93001V</t>
  </si>
  <si>
    <t>9300114V</t>
  </si>
  <si>
    <t>93002V</t>
  </si>
  <si>
    <t>934112V</t>
  </si>
  <si>
    <t>934134V</t>
  </si>
  <si>
    <t>93411V</t>
  </si>
  <si>
    <t>9341114V</t>
  </si>
  <si>
    <t>9341112V</t>
  </si>
  <si>
    <t>93412V</t>
  </si>
  <si>
    <t>9341212V</t>
  </si>
  <si>
    <t>918012V</t>
  </si>
  <si>
    <t>918034V</t>
  </si>
  <si>
    <t>91801V</t>
  </si>
  <si>
    <t>MUHVID SK/SK, TSINGITUD</t>
  </si>
  <si>
    <t>KAKSIKNIPLID VK/VK, TSINGITUD</t>
  </si>
  <si>
    <t>ÜLEMINEKU MUHVID SK/SK, TSINGITUD</t>
  </si>
  <si>
    <t>ÜLEMINEKU KAKSIKNIPLID VK/VK, TSINGITUD</t>
  </si>
  <si>
    <t>ÜLEMINEKUD VK/SK, TSINGITUD</t>
  </si>
  <si>
    <t>PÕLVED SK/SK, TSINGITUD</t>
  </si>
  <si>
    <t>PÕLVED SK/VK, TSINGITUD</t>
  </si>
  <si>
    <t>KOLMIKUD SK/SK/SK, TSINGITUD</t>
  </si>
  <si>
    <t>PUNNID VK, TSINGITUD</t>
  </si>
  <si>
    <t>MÜTSMUTRID SK, TSINGITUD</t>
  </si>
  <si>
    <t>NELIKUD, TSINGITUD</t>
  </si>
  <si>
    <t>2"-1"1/4</t>
  </si>
  <si>
    <t>92402114V</t>
  </si>
  <si>
    <t>TORUNIPLID VK/VK, TSINGITUD</t>
  </si>
  <si>
    <t>3/4" - 60</t>
  </si>
  <si>
    <t>3/4" - 80</t>
  </si>
  <si>
    <t>1" - 100</t>
  </si>
  <si>
    <t>1"1/2 - 60</t>
  </si>
  <si>
    <t>1"1/2 - 100</t>
  </si>
  <si>
    <t>2" - 100</t>
  </si>
  <si>
    <t>1/2" - 3/4"</t>
  </si>
  <si>
    <t xml:space="preserve">1/2" - 1" </t>
  </si>
  <si>
    <t>3/4" - 1"</t>
  </si>
  <si>
    <t>1 – 1"1/4</t>
  </si>
  <si>
    <t>92463412V</t>
  </si>
  <si>
    <t>9246112V</t>
  </si>
  <si>
    <t>9246134V</t>
  </si>
  <si>
    <t>92461141V</t>
  </si>
  <si>
    <t>MUHVNIPLID VK/SK, TSINGITUD</t>
  </si>
  <si>
    <t>1“1/4</t>
  </si>
  <si>
    <t>1“1/2</t>
  </si>
  <si>
    <t>934012V</t>
  </si>
  <si>
    <t>934034V</t>
  </si>
  <si>
    <t>93401V</t>
  </si>
  <si>
    <t>9340114V</t>
  </si>
  <si>
    <t>9340112V</t>
  </si>
  <si>
    <t>93402V</t>
  </si>
  <si>
    <t>KOONUSLIITMIKUD SK/SK, TSINGITUD</t>
  </si>
  <si>
    <t>2" -1"-2"</t>
  </si>
  <si>
    <t>2" -1"1/4-2"</t>
  </si>
  <si>
    <t>2" -1"1/2-2"</t>
  </si>
  <si>
    <t>913021122V</t>
  </si>
  <si>
    <t>3/4“</t>
  </si>
  <si>
    <t>2"1/2-2"</t>
  </si>
  <si>
    <t>92402122V</t>
  </si>
  <si>
    <t>2"1/2 – 1"1/2</t>
  </si>
  <si>
    <t>9241212112V</t>
  </si>
  <si>
    <t>3" – 2"</t>
  </si>
  <si>
    <t>3" – 2"1/2</t>
  </si>
  <si>
    <t>924132V</t>
  </si>
  <si>
    <t>92413212V</t>
  </si>
  <si>
    <t>KOONUSLIITMIKUD SK/VK, TSINGITUD</t>
  </si>
  <si>
    <t>HEKAMERK OÜ</t>
  </si>
  <si>
    <t>info@hekamerk.ee</t>
  </si>
  <si>
    <t>91301341V</t>
  </si>
  <si>
    <t>9130112V</t>
  </si>
  <si>
    <t>9130212VB</t>
  </si>
  <si>
    <t>913021142SV</t>
  </si>
  <si>
    <t>9130212VA</t>
  </si>
  <si>
    <t>TSINGITUD KEERMESLIITMIKUD</t>
  </si>
  <si>
    <t xml:space="preserve">HINNAKIRI                                  </t>
  </si>
  <si>
    <t>2.05</t>
  </si>
  <si>
    <t>990112VA</t>
  </si>
  <si>
    <t>LEIVA TN. 4, 12618 TALLINN</t>
  </si>
  <si>
    <t xml:space="preserve">  1/2"-  80   </t>
  </si>
  <si>
    <t xml:space="preserve">1/2"-  60 </t>
  </si>
  <si>
    <t>1/2"- 100</t>
  </si>
  <si>
    <t>3/4" -100</t>
  </si>
  <si>
    <t xml:space="preserve">1" -  60 </t>
  </si>
  <si>
    <t>1" -  80</t>
  </si>
  <si>
    <t>1"1/ 4 - 60</t>
  </si>
  <si>
    <t xml:space="preserve">1"1/ 4 - 100 </t>
  </si>
  <si>
    <t>2" -  80</t>
  </si>
  <si>
    <t>2"1/2- 100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</si>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</sst>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0"/>
      <name val="Verdana"/>
      <family val="2"/>
      <charset val="1"/>
    </font>
    <font>
      <sz val="8"/>
      <name val="Arial"/>
      <family val="2"/>
      <charset val="186"/>
    </font>
    <font>
      <sz val="10"/>
      <color indexed="9"/>
      <name val="Verdana"/>
      <family val="2"/>
      <charset val="186"/>
    </font>
    <font>
      <sz val="10"/>
      <color indexed="9"/>
      <name val="Arial"/>
      <family val="2"/>
      <charset val="186"/>
    </font>
    <font>
      <sz val="10"/>
      <color indexed="9"/>
      <name val="Verdana"/>
      <family val="2"/>
      <charset val="1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49" fontId="0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 applyProtection="1">
      <alignment horizontal="right"/>
      <protection hidden="1"/>
    </xf>
    <xf numFmtId="0" fontId="16" fillId="0" borderId="0" xfId="0" applyFont="1" applyFill="1" applyProtection="1">
      <protection hidden="1"/>
    </xf>
    <xf numFmtId="49" fontId="18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vertical="center"/>
      <protection hidden="1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" fontId="1" fillId="0" borderId="0" xfId="0" applyNumberFormat="1" applyFont="1" applyFill="1" applyBorder="1" applyAlignment="1">
      <alignment horizontal="left"/>
    </xf>
    <xf numFmtId="49" fontId="18" fillId="0" borderId="0" xfId="0" applyNumberFormat="1" applyFont="1" applyAlignment="1" applyProtection="1">
      <alignment horizontal="right"/>
      <protection hidden="1"/>
    </xf>
    <xf numFmtId="0" fontId="5" fillId="0" borderId="6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2" fontId="5" fillId="0" borderId="7" xfId="0" applyNumberFormat="1" applyFont="1" applyBorder="1" applyAlignment="1" applyProtection="1">
      <alignment horizontal="center"/>
      <protection hidden="1"/>
    </xf>
    <xf numFmtId="2" fontId="5" fillId="0" borderId="9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6.png"/><Relationship Id="rId2" Type="http://schemas.openxmlformats.org/officeDocument/2006/relationships/image" Target="../media/image2.png"/><Relationship Id="rId16" Type="http://schemas.openxmlformats.org/officeDocument/2006/relationships/image" Target="../media/image15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hyperlink" Target="http://www.hekamerk.ee/" TargetMode="External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53</xdr:row>
      <xdr:rowOff>133350</xdr:rowOff>
    </xdr:from>
    <xdr:to>
      <xdr:col>1</xdr:col>
      <xdr:colOff>552450</xdr:colOff>
      <xdr:row>58</xdr:row>
      <xdr:rowOff>47625</xdr:rowOff>
    </xdr:to>
    <xdr:pic>
      <xdr:nvPicPr>
        <xdr:cNvPr id="1652" name="Graphics 8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877300"/>
          <a:ext cx="103822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12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85725</xdr:colOff>
      <xdr:row>63</xdr:row>
      <xdr:rowOff>114300</xdr:rowOff>
    </xdr:from>
    <xdr:to>
      <xdr:col>1</xdr:col>
      <xdr:colOff>561975</xdr:colOff>
      <xdr:row>69</xdr:row>
      <xdr:rowOff>19050</xdr:rowOff>
    </xdr:to>
    <xdr:pic>
      <xdr:nvPicPr>
        <xdr:cNvPr id="1653" name="Graphics 9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00"/>
          <a:ext cx="10668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114300</xdr:colOff>
      <xdr:row>124</xdr:row>
      <xdr:rowOff>66675</xdr:rowOff>
    </xdr:from>
    <xdr:to>
      <xdr:col>1</xdr:col>
      <xdr:colOff>552450</xdr:colOff>
      <xdr:row>128</xdr:row>
      <xdr:rowOff>66675</xdr:rowOff>
    </xdr:to>
    <xdr:pic>
      <xdr:nvPicPr>
        <xdr:cNvPr id="1654" name="Graphics 7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612100"/>
          <a:ext cx="102870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24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114300</xdr:colOff>
      <xdr:row>104</xdr:row>
      <xdr:rowOff>161925</xdr:rowOff>
    </xdr:from>
    <xdr:to>
      <xdr:col>1</xdr:col>
      <xdr:colOff>571500</xdr:colOff>
      <xdr:row>110</xdr:row>
      <xdr:rowOff>38100</xdr:rowOff>
    </xdr:to>
    <xdr:pic>
      <xdr:nvPicPr>
        <xdr:cNvPr id="1655" name="Graphics 1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306925"/>
          <a:ext cx="1047750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24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123825</xdr:colOff>
      <xdr:row>156</xdr:row>
      <xdr:rowOff>47625</xdr:rowOff>
    </xdr:from>
    <xdr:to>
      <xdr:col>1</xdr:col>
      <xdr:colOff>542925</xdr:colOff>
      <xdr:row>162</xdr:row>
      <xdr:rowOff>9525</xdr:rowOff>
    </xdr:to>
    <xdr:pic>
      <xdr:nvPicPr>
        <xdr:cNvPr id="1656" name="Graphics 1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5841325"/>
          <a:ext cx="1009650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165</xdr:row>
      <xdr:rowOff>66675</xdr:rowOff>
    </xdr:from>
    <xdr:to>
      <xdr:col>1</xdr:col>
      <xdr:colOff>561975</xdr:colOff>
      <xdr:row>170</xdr:row>
      <xdr:rowOff>47625</xdr:rowOff>
    </xdr:to>
    <xdr:pic>
      <xdr:nvPicPr>
        <xdr:cNvPr id="1657" name="Graphics 1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7317700"/>
          <a:ext cx="1047750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142875</xdr:colOff>
      <xdr:row>174</xdr:row>
      <xdr:rowOff>56030</xdr:rowOff>
    </xdr:from>
    <xdr:to>
      <xdr:col>1</xdr:col>
      <xdr:colOff>390525</xdr:colOff>
      <xdr:row>179</xdr:row>
      <xdr:rowOff>123265</xdr:rowOff>
    </xdr:to>
    <xdr:pic>
      <xdr:nvPicPr>
        <xdr:cNvPr id="1658" name="Graphics 1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014706"/>
          <a:ext cx="841562" cy="8516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114300</xdr:colOff>
      <xdr:row>184</xdr:row>
      <xdr:rowOff>57150</xdr:rowOff>
    </xdr:from>
    <xdr:to>
      <xdr:col>1</xdr:col>
      <xdr:colOff>495300</xdr:colOff>
      <xdr:row>189</xdr:row>
      <xdr:rowOff>104775</xdr:rowOff>
    </xdr:to>
    <xdr:pic>
      <xdr:nvPicPr>
        <xdr:cNvPr id="1659" name="Graphics 1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0384750"/>
          <a:ext cx="97155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123825</xdr:colOff>
      <xdr:row>135</xdr:row>
      <xdr:rowOff>66675</xdr:rowOff>
    </xdr:from>
    <xdr:to>
      <xdr:col>1</xdr:col>
      <xdr:colOff>561975</xdr:colOff>
      <xdr:row>140</xdr:row>
      <xdr:rowOff>85725</xdr:rowOff>
    </xdr:to>
    <xdr:pic>
      <xdr:nvPicPr>
        <xdr:cNvPr id="1660" name="Graphics 6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lum contrast="3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2393275"/>
          <a:ext cx="102870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36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152400</xdr:colOff>
      <xdr:row>96</xdr:row>
      <xdr:rowOff>114300</xdr:rowOff>
    </xdr:from>
    <xdr:to>
      <xdr:col>1</xdr:col>
      <xdr:colOff>371475</xdr:colOff>
      <xdr:row>100</xdr:row>
      <xdr:rowOff>142875</xdr:rowOff>
    </xdr:to>
    <xdr:pic>
      <xdr:nvPicPr>
        <xdr:cNvPr id="1661" name="Graphics 5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lum contrast="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906750"/>
          <a:ext cx="8096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42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95250</xdr:colOff>
      <xdr:row>33</xdr:row>
      <xdr:rowOff>104775</xdr:rowOff>
    </xdr:from>
    <xdr:to>
      <xdr:col>1</xdr:col>
      <xdr:colOff>457200</xdr:colOff>
      <xdr:row>39</xdr:row>
      <xdr:rowOff>66675</xdr:rowOff>
    </xdr:to>
    <xdr:pic>
      <xdr:nvPicPr>
        <xdr:cNvPr id="1662" name="Pilt 22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43550"/>
          <a:ext cx="9525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44</xdr:row>
      <xdr:rowOff>0</xdr:rowOff>
    </xdr:from>
    <xdr:to>
      <xdr:col>1</xdr:col>
      <xdr:colOff>438150</xdr:colOff>
      <xdr:row>49</xdr:row>
      <xdr:rowOff>133350</xdr:rowOff>
    </xdr:to>
    <xdr:pic>
      <xdr:nvPicPr>
        <xdr:cNvPr id="1663" name="Pilt 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219950"/>
          <a:ext cx="9429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74</xdr:row>
      <xdr:rowOff>0</xdr:rowOff>
    </xdr:from>
    <xdr:to>
      <xdr:col>1</xdr:col>
      <xdr:colOff>476250</xdr:colOff>
      <xdr:row>79</xdr:row>
      <xdr:rowOff>133351</xdr:rowOff>
    </xdr:to>
    <xdr:pic>
      <xdr:nvPicPr>
        <xdr:cNvPr id="1664" name="Pilt 4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72950"/>
          <a:ext cx="9525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149</xdr:row>
      <xdr:rowOff>35719</xdr:rowOff>
    </xdr:from>
    <xdr:to>
      <xdr:col>1</xdr:col>
      <xdr:colOff>306061</xdr:colOff>
      <xdr:row>153</xdr:row>
      <xdr:rowOff>146324</xdr:rowOff>
    </xdr:to>
    <xdr:pic>
      <xdr:nvPicPr>
        <xdr:cNvPr id="26" name="Pil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569" y="23781544"/>
          <a:ext cx="766763" cy="796405"/>
        </a:xfrm>
        <a:prstGeom prst="rect">
          <a:avLst/>
        </a:prstGeom>
        <a:noFill/>
        <a:scene3d>
          <a:camera prst="orthographicFront"/>
          <a:lightRig rig="threePt" dir="t"/>
        </a:scene3d>
        <a:sp3d prstMaterial="metal"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185457</xdr:colOff>
      <xdr:row>0</xdr:row>
      <xdr:rowOff>189566</xdr:rowOff>
    </xdr:from>
    <xdr:to>
      <xdr:col>8</xdr:col>
      <xdr:colOff>313765</xdr:colOff>
      <xdr:row>4</xdr:row>
      <xdr:rowOff>64247</xdr:rowOff>
    </xdr:to>
    <xdr:pic>
      <xdr:nvPicPr>
        <xdr:cNvPr id="1667" name="Picture 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939428" y="189566"/>
          <a:ext cx="1708337" cy="569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78442</xdr:colOff>
      <xdr:row>13</xdr:row>
      <xdr:rowOff>134470</xdr:rowOff>
    </xdr:from>
    <xdr:to>
      <xdr:col>1</xdr:col>
      <xdr:colOff>526676</xdr:colOff>
      <xdr:row>18</xdr:row>
      <xdr:rowOff>53673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8442" y="2655794"/>
          <a:ext cx="1042146" cy="703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14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85546875" style="1" customWidth="1"/>
    <col min="3" max="3" width="17.28515625" style="54" customWidth="1"/>
    <col min="4" max="4" width="21.140625" style="2" customWidth="1"/>
    <col min="5" max="5" width="8.5703125" style="1" customWidth="1"/>
    <col min="6" max="6" width="2.28515625" style="2" customWidth="1"/>
    <col min="7" max="7" width="9.85546875" style="3" customWidth="1"/>
    <col min="8" max="8" width="2.85546875" style="1" customWidth="1"/>
    <col min="9" max="9" width="11" style="1" customWidth="1"/>
    <col min="10" max="10" width="11" style="24" customWidth="1"/>
    <col min="11" max="11" width="10.85546875" style="30" customWidth="1"/>
    <col min="12" max="16384" width="0" style="1" hidden="1"/>
  </cols>
  <sheetData>
    <row r="1" spans="1:11" ht="18" x14ac:dyDescent="0.25">
      <c r="A1" s="41" t="s">
        <v>197</v>
      </c>
      <c r="B1" s="42"/>
      <c r="C1" s="49"/>
      <c r="D1" s="42"/>
      <c r="E1" s="43"/>
      <c r="F1" s="43"/>
      <c r="G1" s="43"/>
      <c r="H1" s="42"/>
      <c r="I1" s="46" t="s">
        <v>206</v>
      </c>
      <c r="J1" s="66"/>
    </row>
    <row r="2" spans="1:11" x14ac:dyDescent="0.2">
      <c r="A2" s="42" t="s">
        <v>208</v>
      </c>
      <c r="B2" s="42"/>
      <c r="C2" s="49"/>
      <c r="D2" s="42"/>
      <c r="E2" s="43"/>
      <c r="F2" s="43"/>
      <c r="G2" s="43"/>
      <c r="H2" s="42"/>
      <c r="I2" s="42"/>
      <c r="J2" s="67"/>
    </row>
    <row r="3" spans="1:11" x14ac:dyDescent="0.2">
      <c r="A3" s="42" t="s">
        <v>0</v>
      </c>
      <c r="B3" s="42"/>
      <c r="C3" s="44" t="s">
        <v>198</v>
      </c>
      <c r="E3" s="43"/>
      <c r="F3" s="43"/>
      <c r="G3" s="42"/>
      <c r="H3" s="42"/>
      <c r="I3" s="42"/>
      <c r="J3" s="67"/>
    </row>
    <row r="4" spans="1:11" x14ac:dyDescent="0.2">
      <c r="A4" s="42"/>
      <c r="B4" s="42"/>
      <c r="C4" s="49"/>
      <c r="D4" s="45"/>
      <c r="E4" s="43"/>
      <c r="F4" s="43"/>
      <c r="G4" s="43"/>
      <c r="H4" s="42"/>
      <c r="I4" s="42"/>
      <c r="J4" s="67"/>
    </row>
    <row r="5" spans="1:11" ht="21" customHeight="1" x14ac:dyDescent="0.25">
      <c r="A5" s="48" t="s">
        <v>205</v>
      </c>
      <c r="B5" s="48"/>
      <c r="C5" s="47"/>
      <c r="D5" s="48"/>
      <c r="E5" s="74" t="s">
        <v>219</v>
      </c>
      <c r="F5" s="74"/>
      <c r="G5" s="74"/>
      <c r="H5" s="74"/>
      <c r="I5" s="74"/>
      <c r="J5" s="68"/>
    </row>
    <row r="6" spans="1:11" ht="12" customHeight="1" x14ac:dyDescent="0.25">
      <c r="A6" s="42"/>
      <c r="B6" s="42"/>
      <c r="C6" s="47"/>
      <c r="D6" s="42"/>
      <c r="E6" s="43"/>
      <c r="F6" s="43"/>
      <c r="G6" s="43"/>
      <c r="H6" s="42"/>
      <c r="I6" s="42"/>
      <c r="J6" s="67"/>
    </row>
    <row r="7" spans="1:11" s="5" customFormat="1" ht="28.5" customHeight="1" thickBot="1" x14ac:dyDescent="0.25">
      <c r="A7" s="4" t="s">
        <v>204</v>
      </c>
      <c r="B7" s="4"/>
      <c r="C7" s="50"/>
      <c r="D7" s="6"/>
      <c r="E7" s="7"/>
      <c r="F7" s="8"/>
      <c r="G7" s="9"/>
      <c r="H7" s="10"/>
      <c r="J7" s="69"/>
      <c r="K7" s="31"/>
    </row>
    <row r="8" spans="1:11" s="5" customFormat="1" ht="20.25" customHeight="1" thickBot="1" x14ac:dyDescent="0.25">
      <c r="A8" s="11"/>
      <c r="B8" s="11"/>
      <c r="C8" s="51"/>
      <c r="D8" s="12"/>
      <c r="E8" s="13" t="s">
        <v>1</v>
      </c>
      <c r="G8" s="14"/>
      <c r="H8" s="13"/>
      <c r="I8" s="33">
        <v>0</v>
      </c>
      <c r="J8" s="70"/>
      <c r="K8" s="31"/>
    </row>
    <row r="9" spans="1:11" ht="12.75" customHeight="1" thickBot="1" x14ac:dyDescent="0.25">
      <c r="A9" s="75"/>
      <c r="B9" s="76"/>
      <c r="C9" s="79" t="s">
        <v>3</v>
      </c>
      <c r="D9" s="81" t="s">
        <v>2</v>
      </c>
      <c r="E9" s="85"/>
      <c r="F9" s="81"/>
      <c r="G9" s="59" t="s">
        <v>4</v>
      </c>
      <c r="H9" s="83"/>
      <c r="I9" s="60" t="s">
        <v>5</v>
      </c>
      <c r="J9" s="71"/>
    </row>
    <row r="10" spans="1:11" ht="12.75" customHeight="1" thickBot="1" x14ac:dyDescent="0.25">
      <c r="A10" s="77"/>
      <c r="B10" s="78"/>
      <c r="C10" s="80"/>
      <c r="D10" s="82"/>
      <c r="E10" s="86"/>
      <c r="F10" s="82"/>
      <c r="G10" s="61" t="s">
        <v>6</v>
      </c>
      <c r="H10" s="84"/>
      <c r="I10" s="62" t="s">
        <v>6</v>
      </c>
      <c r="J10" s="71"/>
    </row>
    <row r="11" spans="1:11" ht="12.75" customHeight="1" x14ac:dyDescent="0.2">
      <c r="A11" s="16"/>
      <c r="B11" s="16"/>
      <c r="C11" s="52"/>
      <c r="D11" s="17"/>
      <c r="E11" s="17"/>
      <c r="F11" s="17"/>
      <c r="G11" s="18"/>
      <c r="H11" s="18"/>
      <c r="I11" s="18"/>
      <c r="J11" s="71"/>
    </row>
    <row r="12" spans="1:11" ht="12.75" customHeight="1" x14ac:dyDescent="0.2">
      <c r="A12" s="26" t="s">
        <v>158</v>
      </c>
      <c r="B12" s="24"/>
      <c r="C12" s="53"/>
      <c r="E12" s="24"/>
      <c r="G12" s="22"/>
      <c r="H12" s="36"/>
      <c r="I12" s="23"/>
      <c r="J12" s="23"/>
    </row>
    <row r="13" spans="1:11" x14ac:dyDescent="0.2">
      <c r="B13" s="24"/>
    </row>
    <row r="14" spans="1:11" x14ac:dyDescent="0.2">
      <c r="B14" s="24"/>
      <c r="C14" s="73">
        <v>530102063</v>
      </c>
      <c r="D14" s="25" t="s">
        <v>210</v>
      </c>
      <c r="E14" s="64"/>
      <c r="G14" s="22">
        <v>0.87173100871731024</v>
      </c>
      <c r="H14" s="37"/>
      <c r="I14" s="23" t="str">
        <f t="shared" ref="I14:I29" si="0">IF($I$8&gt;0,G14*(100%-$I$8),CLEAN("  "))</f>
        <v xml:space="preserve">  </v>
      </c>
      <c r="J14" s="23"/>
    </row>
    <row r="15" spans="1:11" x14ac:dyDescent="0.2">
      <c r="B15" s="24"/>
      <c r="C15" s="73">
        <v>530102083</v>
      </c>
      <c r="D15" s="25" t="s">
        <v>209</v>
      </c>
      <c r="E15" s="64"/>
      <c r="G15" s="22">
        <v>0.8069056108087822</v>
      </c>
      <c r="H15" s="37"/>
      <c r="I15" s="23" t="str">
        <f t="shared" si="0"/>
        <v xml:space="preserve">  </v>
      </c>
      <c r="J15" s="23"/>
    </row>
    <row r="16" spans="1:11" x14ac:dyDescent="0.2">
      <c r="B16" s="24"/>
      <c r="C16" s="73">
        <v>530102103</v>
      </c>
      <c r="D16" s="25" t="s">
        <v>211</v>
      </c>
      <c r="E16" s="64"/>
      <c r="G16" s="22">
        <v>0.92005724800654276</v>
      </c>
      <c r="H16" s="37"/>
      <c r="I16" s="23" t="str">
        <f t="shared" si="0"/>
        <v xml:space="preserve">  </v>
      </c>
      <c r="J16" s="23"/>
    </row>
    <row r="17" spans="1:10" x14ac:dyDescent="0.2">
      <c r="B17" s="24"/>
      <c r="C17" s="73">
        <v>530304063</v>
      </c>
      <c r="D17" s="25" t="s">
        <v>159</v>
      </c>
      <c r="E17" s="64"/>
      <c r="G17" s="22">
        <v>0.98139439787364557</v>
      </c>
      <c r="H17" s="37"/>
      <c r="I17" s="23" t="str">
        <f t="shared" si="0"/>
        <v xml:space="preserve">  </v>
      </c>
      <c r="J17" s="23"/>
    </row>
    <row r="18" spans="1:10" x14ac:dyDescent="0.2">
      <c r="B18" s="24"/>
      <c r="C18" s="73">
        <v>530304083</v>
      </c>
      <c r="D18" s="25" t="s">
        <v>160</v>
      </c>
      <c r="E18" s="64"/>
      <c r="G18" s="22">
        <v>1.0958904109589043</v>
      </c>
      <c r="H18" s="37"/>
      <c r="I18" s="23" t="str">
        <f t="shared" si="0"/>
        <v xml:space="preserve">  </v>
      </c>
      <c r="J18" s="23"/>
    </row>
    <row r="19" spans="1:10" x14ac:dyDescent="0.2">
      <c r="B19" s="24"/>
      <c r="C19" s="73">
        <v>530304103</v>
      </c>
      <c r="D19" s="25" t="s">
        <v>212</v>
      </c>
      <c r="E19" s="64"/>
      <c r="G19" s="22">
        <v>1.2133072407045011</v>
      </c>
      <c r="H19" s="37"/>
      <c r="I19" s="23" t="str">
        <f t="shared" si="0"/>
        <v xml:space="preserve">  </v>
      </c>
      <c r="J19" s="23"/>
    </row>
    <row r="20" spans="1:10" x14ac:dyDescent="0.2">
      <c r="B20" s="24"/>
      <c r="C20" s="73">
        <v>530100063</v>
      </c>
      <c r="D20" s="25" t="s">
        <v>213</v>
      </c>
      <c r="E20" s="64"/>
      <c r="G20" s="22">
        <v>1.0727842878362768</v>
      </c>
      <c r="H20" s="37"/>
      <c r="I20" s="23" t="str">
        <f t="shared" si="0"/>
        <v xml:space="preserve">  </v>
      </c>
      <c r="J20" s="23"/>
    </row>
    <row r="21" spans="1:10" x14ac:dyDescent="0.2">
      <c r="B21" s="24"/>
      <c r="C21" s="73">
        <v>530100083</v>
      </c>
      <c r="D21" s="25" t="s">
        <v>214</v>
      </c>
      <c r="E21" s="64"/>
      <c r="G21" s="22">
        <v>1.1966619430011023</v>
      </c>
      <c r="H21" s="37"/>
      <c r="I21" s="23" t="str">
        <f t="shared" si="0"/>
        <v xml:space="preserve">  </v>
      </c>
      <c r="J21" s="23"/>
    </row>
    <row r="22" spans="1:10" x14ac:dyDescent="0.2">
      <c r="B22" s="24"/>
      <c r="C22" s="73">
        <v>530100103</v>
      </c>
      <c r="D22" s="25" t="s">
        <v>161</v>
      </c>
      <c r="E22" s="64"/>
      <c r="G22" s="22">
        <v>1.3242009132420092</v>
      </c>
      <c r="H22" s="37"/>
      <c r="I22" s="23" t="str">
        <f t="shared" si="0"/>
        <v xml:space="preserve">  </v>
      </c>
      <c r="J22" s="23"/>
    </row>
    <row r="23" spans="1:10" x14ac:dyDescent="0.2">
      <c r="B23" s="24"/>
      <c r="C23" s="73">
        <v>530114063</v>
      </c>
      <c r="D23" s="25" t="s">
        <v>215</v>
      </c>
      <c r="E23" s="64"/>
      <c r="G23" s="22">
        <v>1.75573991896585</v>
      </c>
      <c r="H23" s="37"/>
      <c r="I23" s="23" t="str">
        <f t="shared" si="0"/>
        <v xml:space="preserve">  </v>
      </c>
      <c r="J23" s="23"/>
    </row>
    <row r="24" spans="1:10" x14ac:dyDescent="0.2">
      <c r="B24" s="24"/>
      <c r="C24" s="73">
        <v>530114103</v>
      </c>
      <c r="D24" s="25" t="s">
        <v>216</v>
      </c>
      <c r="E24" s="64"/>
      <c r="G24" s="22">
        <v>1.6532829475673123</v>
      </c>
      <c r="H24" s="37"/>
      <c r="I24" s="23" t="str">
        <f t="shared" si="0"/>
        <v xml:space="preserve">  </v>
      </c>
      <c r="J24" s="23"/>
    </row>
    <row r="25" spans="1:10" x14ac:dyDescent="0.2">
      <c r="B25" s="24"/>
      <c r="C25" s="73">
        <v>530112063</v>
      </c>
      <c r="D25" s="25" t="s">
        <v>162</v>
      </c>
      <c r="E25" s="64"/>
      <c r="G25" s="22">
        <v>1.8791710572532492</v>
      </c>
      <c r="H25" s="37"/>
      <c r="I25" s="23" t="str">
        <f t="shared" si="0"/>
        <v xml:space="preserve">  </v>
      </c>
      <c r="J25" s="23"/>
    </row>
    <row r="26" spans="1:10" x14ac:dyDescent="0.2">
      <c r="B26" s="24"/>
      <c r="C26" s="73">
        <v>530112103</v>
      </c>
      <c r="D26" s="25" t="s">
        <v>163</v>
      </c>
      <c r="E26" s="64"/>
      <c r="G26" s="22">
        <v>2.15484069570571</v>
      </c>
      <c r="H26" s="37"/>
      <c r="I26" s="23" t="str">
        <f t="shared" si="0"/>
        <v xml:space="preserve">  </v>
      </c>
      <c r="J26" s="23"/>
    </row>
    <row r="27" spans="1:10" x14ac:dyDescent="0.2">
      <c r="B27" s="24"/>
      <c r="C27" s="73">
        <v>530200083</v>
      </c>
      <c r="D27" s="25" t="s">
        <v>217</v>
      </c>
      <c r="E27" s="64"/>
      <c r="G27" s="22">
        <v>3.1311154598825839</v>
      </c>
      <c r="H27" s="37"/>
      <c r="I27" s="23" t="str">
        <f t="shared" si="0"/>
        <v xml:space="preserve">  </v>
      </c>
      <c r="J27" s="23"/>
    </row>
    <row r="28" spans="1:10" x14ac:dyDescent="0.2">
      <c r="B28" s="24"/>
      <c r="C28" s="73">
        <v>530200103</v>
      </c>
      <c r="D28" s="25" t="s">
        <v>164</v>
      </c>
      <c r="E28" s="64"/>
      <c r="G28" s="22">
        <v>2.9129270980947886</v>
      </c>
      <c r="H28" s="37"/>
      <c r="I28" s="23" t="str">
        <f t="shared" si="0"/>
        <v xml:space="preserve">  </v>
      </c>
      <c r="J28" s="23"/>
    </row>
    <row r="29" spans="1:10" x14ac:dyDescent="0.2">
      <c r="B29" s="24"/>
      <c r="C29" s="73">
        <v>530212103</v>
      </c>
      <c r="D29" s="25" t="s">
        <v>218</v>
      </c>
      <c r="E29" s="64"/>
      <c r="G29" s="22">
        <v>7.0395738203957388</v>
      </c>
      <c r="H29" s="37"/>
      <c r="I29" s="23" t="str">
        <f t="shared" si="0"/>
        <v xml:space="preserve">  </v>
      </c>
      <c r="J29" s="23"/>
    </row>
    <row r="30" spans="1:10" x14ac:dyDescent="0.2">
      <c r="B30" s="24"/>
      <c r="C30" s="73"/>
      <c r="D30" s="25"/>
      <c r="E30" s="64"/>
      <c r="G30" s="22"/>
      <c r="H30" s="37"/>
      <c r="I30" s="23"/>
      <c r="J30" s="23"/>
    </row>
    <row r="31" spans="1:10" ht="8.25" customHeight="1" x14ac:dyDescent="0.2">
      <c r="B31" s="24"/>
      <c r="C31" s="56"/>
      <c r="D31" s="25"/>
      <c r="E31" s="64"/>
      <c r="G31" s="22"/>
      <c r="H31" s="37"/>
      <c r="I31" s="23"/>
      <c r="J31" s="23"/>
    </row>
    <row r="32" spans="1:10" ht="13.5" customHeight="1" x14ac:dyDescent="0.2">
      <c r="A32" s="26" t="s">
        <v>150</v>
      </c>
      <c r="B32" s="24"/>
      <c r="C32" s="53"/>
      <c r="E32" s="64"/>
      <c r="G32" s="22"/>
      <c r="H32" s="37"/>
      <c r="I32" s="23"/>
      <c r="J32" s="23"/>
    </row>
    <row r="33" spans="1:10" ht="13.5" customHeight="1" x14ac:dyDescent="0.2">
      <c r="A33" s="26"/>
      <c r="B33" s="24"/>
      <c r="C33" s="53"/>
      <c r="E33" s="64"/>
      <c r="G33" s="22"/>
      <c r="H33" s="37"/>
      <c r="I33" s="23"/>
      <c r="J33" s="23"/>
    </row>
    <row r="34" spans="1:10" ht="13.5" customHeight="1" x14ac:dyDescent="0.2">
      <c r="B34" s="24"/>
      <c r="C34" s="65" t="s">
        <v>96</v>
      </c>
      <c r="D34" s="25" t="s">
        <v>7</v>
      </c>
      <c r="E34" s="64"/>
      <c r="G34" s="22">
        <v>0.67780654861343126</v>
      </c>
      <c r="H34" s="37"/>
      <c r="I34" s="23" t="str">
        <f t="shared" ref="I34:I40" si="1">IF($I$8&gt;0,G34*(100%-$I$8),CLEAN("  "))</f>
        <v xml:space="preserve">  </v>
      </c>
      <c r="J34" s="23"/>
    </row>
    <row r="35" spans="1:10" ht="13.5" customHeight="1" x14ac:dyDescent="0.2">
      <c r="B35" s="24"/>
      <c r="C35" s="65" t="s">
        <v>97</v>
      </c>
      <c r="D35" s="25" t="s">
        <v>8</v>
      </c>
      <c r="E35" s="64"/>
      <c r="G35" s="22">
        <v>1.1086179989595977</v>
      </c>
      <c r="H35" s="37"/>
      <c r="I35" s="23" t="str">
        <f t="shared" si="1"/>
        <v xml:space="preserve">  </v>
      </c>
      <c r="J35" s="23"/>
    </row>
    <row r="36" spans="1:10" ht="13.5" customHeight="1" x14ac:dyDescent="0.2">
      <c r="B36" s="24"/>
      <c r="C36" s="65" t="s">
        <v>98</v>
      </c>
      <c r="D36" s="25" t="s">
        <v>9</v>
      </c>
      <c r="E36" s="64"/>
      <c r="G36" s="22">
        <v>1.5257292506043514</v>
      </c>
      <c r="H36" s="37"/>
      <c r="I36" s="23" t="str">
        <f t="shared" si="1"/>
        <v xml:space="preserve">  </v>
      </c>
      <c r="J36" s="23"/>
    </row>
    <row r="37" spans="1:10" x14ac:dyDescent="0.2">
      <c r="B37" s="24"/>
      <c r="C37" s="65" t="s">
        <v>99</v>
      </c>
      <c r="D37" s="25" t="s">
        <v>10</v>
      </c>
      <c r="E37" s="64"/>
      <c r="G37" s="22">
        <v>2.8788865880853773</v>
      </c>
      <c r="H37" s="37"/>
      <c r="I37" s="23" t="str">
        <f t="shared" si="1"/>
        <v xml:space="preserve">  </v>
      </c>
      <c r="J37" s="23"/>
    </row>
    <row r="38" spans="1:10" x14ac:dyDescent="0.2">
      <c r="B38" s="24"/>
      <c r="C38" s="65" t="s">
        <v>207</v>
      </c>
      <c r="D38" s="25" t="s">
        <v>11</v>
      </c>
      <c r="E38" s="64"/>
      <c r="G38" s="22">
        <v>4.9685273972602735</v>
      </c>
      <c r="H38" s="37"/>
      <c r="I38" s="23" t="str">
        <f t="shared" si="1"/>
        <v xml:space="preserve">  </v>
      </c>
      <c r="J38" s="23"/>
    </row>
    <row r="39" spans="1:10" x14ac:dyDescent="0.2">
      <c r="B39" s="24"/>
      <c r="C39" s="65" t="s">
        <v>100</v>
      </c>
      <c r="D39" s="25" t="s">
        <v>12</v>
      </c>
      <c r="E39" s="64"/>
      <c r="G39" s="22">
        <v>5.8012937595129372</v>
      </c>
      <c r="H39" s="37"/>
      <c r="I39" s="23" t="str">
        <f t="shared" si="1"/>
        <v xml:space="preserve">  </v>
      </c>
      <c r="J39" s="23"/>
    </row>
    <row r="40" spans="1:10" x14ac:dyDescent="0.2">
      <c r="B40" s="24"/>
      <c r="C40" s="65" t="s">
        <v>101</v>
      </c>
      <c r="D40" s="25" t="s">
        <v>13</v>
      </c>
      <c r="E40" s="64"/>
      <c r="G40" s="22">
        <v>17.375455176001388</v>
      </c>
      <c r="H40" s="37"/>
      <c r="I40" s="23" t="str">
        <f t="shared" si="1"/>
        <v xml:space="preserve">  </v>
      </c>
      <c r="J40" s="23"/>
    </row>
    <row r="41" spans="1:10" ht="8.25" customHeight="1" x14ac:dyDescent="0.2">
      <c r="B41" s="24"/>
      <c r="C41" s="56"/>
      <c r="D41" s="25"/>
      <c r="E41" s="64"/>
      <c r="G41" s="22"/>
      <c r="H41" s="37"/>
      <c r="I41" s="23"/>
      <c r="J41" s="23"/>
    </row>
    <row r="42" spans="1:10" ht="13.5" customHeight="1" x14ac:dyDescent="0.2">
      <c r="A42" s="26" t="s">
        <v>151</v>
      </c>
      <c r="B42" s="24"/>
      <c r="C42" s="53"/>
      <c r="E42" s="64"/>
      <c r="G42" s="22"/>
      <c r="H42" s="37"/>
      <c r="I42" s="23"/>
      <c r="J42" s="23"/>
    </row>
    <row r="43" spans="1:10" ht="13.5" customHeight="1" x14ac:dyDescent="0.2">
      <c r="A43" s="26"/>
      <c r="B43" s="24"/>
      <c r="C43" s="53"/>
      <c r="E43" s="64"/>
      <c r="G43" s="22"/>
      <c r="H43" s="37"/>
      <c r="I43" s="23"/>
      <c r="J43" s="23"/>
    </row>
    <row r="44" spans="1:10" ht="13.5" customHeight="1" x14ac:dyDescent="0.2">
      <c r="B44" s="24"/>
      <c r="C44" s="65" t="s">
        <v>102</v>
      </c>
      <c r="D44" s="25" t="s">
        <v>7</v>
      </c>
      <c r="E44" s="64"/>
      <c r="G44" s="22">
        <v>0.78050451052455738</v>
      </c>
      <c r="H44" s="37"/>
      <c r="I44" s="23" t="str">
        <f t="shared" ref="I44:I50" si="2">IF($I$8&gt;0,G44*(100%-$I$8),CLEAN("  "))</f>
        <v xml:space="preserve">  </v>
      </c>
      <c r="J44" s="23"/>
    </row>
    <row r="45" spans="1:10" ht="13.5" customHeight="1" x14ac:dyDescent="0.2">
      <c r="B45" s="24"/>
      <c r="C45" s="65" t="s">
        <v>103</v>
      </c>
      <c r="D45" s="25" t="s">
        <v>8</v>
      </c>
      <c r="E45" s="64"/>
      <c r="G45" s="22">
        <v>1.2955742887249737</v>
      </c>
      <c r="H45" s="37"/>
      <c r="I45" s="23" t="str">
        <f t="shared" si="2"/>
        <v xml:space="preserve">  </v>
      </c>
      <c r="J45" s="23"/>
    </row>
    <row r="46" spans="1:10" ht="13.5" customHeight="1" x14ac:dyDescent="0.2">
      <c r="B46" s="24"/>
      <c r="C46" s="65" t="s">
        <v>104</v>
      </c>
      <c r="D46" s="25" t="s">
        <v>9</v>
      </c>
      <c r="E46" s="64"/>
      <c r="G46" s="22">
        <v>1.9584262503982162</v>
      </c>
      <c r="H46" s="37"/>
      <c r="I46" s="23" t="str">
        <f t="shared" si="2"/>
        <v xml:space="preserve">  </v>
      </c>
      <c r="J46" s="23"/>
    </row>
    <row r="47" spans="1:10" ht="13.5" customHeight="1" x14ac:dyDescent="0.2">
      <c r="B47" s="24"/>
      <c r="C47" s="65" t="s">
        <v>105</v>
      </c>
      <c r="D47" s="25" t="s">
        <v>10</v>
      </c>
      <c r="E47" s="64"/>
      <c r="G47" s="22">
        <v>3.469953787753755</v>
      </c>
      <c r="H47" s="37"/>
      <c r="I47" s="23" t="str">
        <f t="shared" si="2"/>
        <v xml:space="preserve">  </v>
      </c>
      <c r="J47" s="23"/>
    </row>
    <row r="48" spans="1:10" ht="13.5" customHeight="1" x14ac:dyDescent="0.2">
      <c r="B48" s="24"/>
      <c r="C48" s="65" t="s">
        <v>106</v>
      </c>
      <c r="D48" s="25" t="s">
        <v>11</v>
      </c>
      <c r="E48" s="64"/>
      <c r="G48" s="22">
        <v>5.5493765367053038</v>
      </c>
      <c r="H48" s="37"/>
      <c r="I48" s="23" t="str">
        <f t="shared" si="2"/>
        <v xml:space="preserve">  </v>
      </c>
      <c r="J48" s="23"/>
    </row>
    <row r="49" spans="1:11" ht="13.5" customHeight="1" x14ac:dyDescent="0.2">
      <c r="B49" s="24"/>
      <c r="C49" s="65" t="s">
        <v>107</v>
      </c>
      <c r="D49" s="25" t="s">
        <v>12</v>
      </c>
      <c r="E49" s="64"/>
      <c r="G49" s="22">
        <v>7.0280906477253504</v>
      </c>
      <c r="H49" s="37"/>
      <c r="I49" s="23" t="str">
        <f t="shared" si="2"/>
        <v xml:space="preserve">  </v>
      </c>
      <c r="J49" s="23"/>
    </row>
    <row r="50" spans="1:11" ht="13.5" customHeight="1" x14ac:dyDescent="0.2">
      <c r="B50" s="24"/>
      <c r="C50" s="65" t="s">
        <v>108</v>
      </c>
      <c r="D50" s="25" t="s">
        <v>13</v>
      </c>
      <c r="E50" s="64"/>
      <c r="G50" s="22">
        <v>19.141234727878565</v>
      </c>
      <c r="H50" s="37"/>
      <c r="I50" s="23" t="str">
        <f t="shared" si="2"/>
        <v xml:space="preserve">  </v>
      </c>
      <c r="J50" s="23"/>
    </row>
    <row r="51" spans="1:11" ht="13.5" customHeight="1" x14ac:dyDescent="0.2">
      <c r="B51" s="24"/>
      <c r="C51" s="65"/>
      <c r="D51" s="25"/>
      <c r="E51" s="64"/>
      <c r="G51" s="22"/>
      <c r="H51" s="37"/>
      <c r="I51" s="23"/>
      <c r="J51" s="23"/>
    </row>
    <row r="52" spans="1:11" s="15" customFormat="1" ht="12.75" customHeight="1" x14ac:dyDescent="0.2">
      <c r="A52" s="19" t="s">
        <v>145</v>
      </c>
      <c r="B52" s="20"/>
      <c r="C52" s="57"/>
      <c r="D52" s="21"/>
      <c r="E52" s="64"/>
      <c r="F52" s="21"/>
      <c r="G52" s="22"/>
      <c r="H52" s="22"/>
      <c r="I52" s="23"/>
      <c r="J52" s="23"/>
      <c r="K52" s="30"/>
    </row>
    <row r="53" spans="1:11" s="15" customFormat="1" ht="12.75" customHeight="1" x14ac:dyDescent="0.2">
      <c r="A53" s="19"/>
      <c r="B53" s="20"/>
      <c r="C53" s="57"/>
      <c r="D53" s="21"/>
      <c r="E53" s="64"/>
      <c r="F53" s="21"/>
      <c r="G53" s="22"/>
      <c r="H53" s="22"/>
      <c r="I53" s="23"/>
      <c r="J53" s="23"/>
      <c r="K53" s="30"/>
    </row>
    <row r="54" spans="1:11" ht="12.95" customHeight="1" x14ac:dyDescent="0.2">
      <c r="A54" s="24"/>
      <c r="B54" s="24"/>
      <c r="C54" s="65" t="s">
        <v>51</v>
      </c>
      <c r="D54" s="25" t="s">
        <v>7</v>
      </c>
      <c r="E54" s="64"/>
      <c r="G54" s="22">
        <v>0.81014392231662902</v>
      </c>
      <c r="H54" s="35"/>
      <c r="I54" s="23" t="str">
        <f t="shared" ref="I54:I60" si="3">IF($I$8&gt;0,G54*(100%-$I$8),CLEAN("  "))</f>
        <v xml:space="preserve">  </v>
      </c>
      <c r="J54" s="23"/>
    </row>
    <row r="55" spans="1:11" ht="12.75" customHeight="1" x14ac:dyDescent="0.2">
      <c r="A55" s="24"/>
      <c r="B55" s="24"/>
      <c r="C55" s="65" t="s">
        <v>52</v>
      </c>
      <c r="D55" s="25" t="s">
        <v>8</v>
      </c>
      <c r="E55" s="64"/>
      <c r="G55" s="22">
        <v>1.145287671232877</v>
      </c>
      <c r="H55" s="36"/>
      <c r="I55" s="23" t="str">
        <f t="shared" si="3"/>
        <v xml:space="preserve">  </v>
      </c>
      <c r="J55" s="23"/>
    </row>
    <row r="56" spans="1:11" ht="12.75" customHeight="1" x14ac:dyDescent="0.2">
      <c r="A56" s="24"/>
      <c r="B56" s="24"/>
      <c r="C56" s="65" t="s">
        <v>53</v>
      </c>
      <c r="D56" s="25" t="s">
        <v>9</v>
      </c>
      <c r="E56" s="64"/>
      <c r="G56" s="22">
        <v>1.4406134229344363</v>
      </c>
      <c r="H56" s="36"/>
      <c r="I56" s="23" t="str">
        <f t="shared" si="3"/>
        <v xml:space="preserve">  </v>
      </c>
      <c r="J56" s="23"/>
    </row>
    <row r="57" spans="1:11" x14ac:dyDescent="0.2">
      <c r="B57" s="24"/>
      <c r="C57" s="65" t="s">
        <v>54</v>
      </c>
      <c r="D57" s="25" t="s">
        <v>10</v>
      </c>
      <c r="E57" s="64"/>
      <c r="G57" s="22">
        <v>2.3104408148928699</v>
      </c>
      <c r="H57" s="37"/>
      <c r="I57" s="23" t="str">
        <f t="shared" si="3"/>
        <v xml:space="preserve">  </v>
      </c>
      <c r="J57" s="23"/>
    </row>
    <row r="58" spans="1:11" x14ac:dyDescent="0.2">
      <c r="B58" s="24"/>
      <c r="C58" s="65" t="s">
        <v>55</v>
      </c>
      <c r="D58" s="25" t="s">
        <v>11</v>
      </c>
      <c r="E58" s="64"/>
      <c r="G58" s="22">
        <v>3.4583196347031966</v>
      </c>
      <c r="H58" s="37"/>
      <c r="I58" s="23" t="str">
        <f t="shared" si="3"/>
        <v xml:space="preserve">  </v>
      </c>
      <c r="J58" s="23"/>
    </row>
    <row r="59" spans="1:11" x14ac:dyDescent="0.2">
      <c r="B59" s="24"/>
      <c r="C59" s="65" t="s">
        <v>56</v>
      </c>
      <c r="D59" s="25" t="s">
        <v>12</v>
      </c>
      <c r="E59" s="64"/>
      <c r="G59" s="22">
        <v>4.7200490444782677</v>
      </c>
      <c r="H59" s="37"/>
      <c r="I59" s="23" t="str">
        <f t="shared" si="3"/>
        <v xml:space="preserve">  </v>
      </c>
      <c r="J59" s="23"/>
    </row>
    <row r="60" spans="1:11" x14ac:dyDescent="0.2">
      <c r="B60" s="24"/>
      <c r="C60" s="65" t="s">
        <v>57</v>
      </c>
      <c r="D60" s="25" t="s">
        <v>13</v>
      </c>
      <c r="E60" s="64"/>
      <c r="G60" s="22">
        <v>13.263441780821918</v>
      </c>
      <c r="H60" s="37"/>
      <c r="I60" s="23" t="str">
        <f t="shared" si="3"/>
        <v xml:space="preserve">  </v>
      </c>
      <c r="J60" s="23"/>
    </row>
    <row r="61" spans="1:11" x14ac:dyDescent="0.2">
      <c r="B61" s="24"/>
      <c r="C61" s="65"/>
      <c r="D61" s="25"/>
      <c r="E61" s="64"/>
      <c r="G61" s="22"/>
      <c r="H61" s="37"/>
      <c r="I61" s="23"/>
      <c r="J61" s="23"/>
    </row>
    <row r="62" spans="1:11" ht="12.75" customHeight="1" x14ac:dyDescent="0.2">
      <c r="A62" s="26" t="s">
        <v>146</v>
      </c>
      <c r="B62" s="24"/>
      <c r="C62" s="53"/>
      <c r="E62" s="64"/>
      <c r="G62" s="22"/>
      <c r="H62" s="36"/>
      <c r="I62" s="23"/>
      <c r="J62" s="23"/>
    </row>
    <row r="63" spans="1:11" ht="12.75" customHeight="1" x14ac:dyDescent="0.2">
      <c r="A63" s="26"/>
      <c r="B63" s="24"/>
      <c r="C63" s="53"/>
      <c r="E63" s="64"/>
      <c r="G63" s="22"/>
      <c r="H63" s="36"/>
      <c r="I63" s="23"/>
      <c r="J63" s="23"/>
    </row>
    <row r="64" spans="1:11" x14ac:dyDescent="0.2">
      <c r="B64" s="24"/>
      <c r="C64" s="65" t="s">
        <v>58</v>
      </c>
      <c r="D64" s="25" t="s">
        <v>7</v>
      </c>
      <c r="E64" s="64"/>
      <c r="G64" s="22">
        <v>0.7069676982918992</v>
      </c>
      <c r="H64" s="37"/>
      <c r="I64" s="23" t="str">
        <f t="shared" ref="I64:I70" si="4">IF($I$8&gt;0,G64*(100%-$I$8),CLEAN("  "))</f>
        <v xml:space="preserve">  </v>
      </c>
      <c r="J64" s="23"/>
    </row>
    <row r="65" spans="1:10" x14ac:dyDescent="0.2">
      <c r="B65" s="24"/>
      <c r="C65" s="65" t="s">
        <v>59</v>
      </c>
      <c r="D65" s="25" t="s">
        <v>8</v>
      </c>
      <c r="E65" s="64"/>
      <c r="G65" s="22">
        <v>0.96242661448140909</v>
      </c>
      <c r="H65" s="37"/>
      <c r="I65" s="23" t="str">
        <f t="shared" si="4"/>
        <v xml:space="preserve">  </v>
      </c>
      <c r="J65" s="23"/>
    </row>
    <row r="66" spans="1:10" x14ac:dyDescent="0.2">
      <c r="B66" s="24"/>
      <c r="C66" s="65" t="s">
        <v>60</v>
      </c>
      <c r="D66" s="25" t="s">
        <v>9</v>
      </c>
      <c r="E66" s="64"/>
      <c r="G66" s="22">
        <v>1.2338085377508763</v>
      </c>
      <c r="H66" s="37"/>
      <c r="I66" s="23" t="str">
        <f t="shared" si="4"/>
        <v xml:space="preserve">  </v>
      </c>
      <c r="J66" s="23"/>
    </row>
    <row r="67" spans="1:10" x14ac:dyDescent="0.2">
      <c r="B67" s="24"/>
      <c r="C67" s="65" t="s">
        <v>61</v>
      </c>
      <c r="D67" s="25" t="s">
        <v>10</v>
      </c>
      <c r="E67" s="64"/>
      <c r="G67" s="22">
        <v>2.2248689328598004</v>
      </c>
      <c r="H67" s="37"/>
      <c r="I67" s="23" t="str">
        <f t="shared" si="4"/>
        <v xml:space="preserve">  </v>
      </c>
      <c r="J67" s="23"/>
    </row>
    <row r="68" spans="1:10" x14ac:dyDescent="0.2">
      <c r="B68" s="24"/>
      <c r="C68" s="65" t="s">
        <v>62</v>
      </c>
      <c r="D68" s="25" t="s">
        <v>11</v>
      </c>
      <c r="E68" s="64"/>
      <c r="G68" s="22">
        <v>2.5575596144089294</v>
      </c>
      <c r="H68" s="37"/>
      <c r="I68" s="23" t="str">
        <f t="shared" si="4"/>
        <v xml:space="preserve">  </v>
      </c>
      <c r="J68" s="23"/>
    </row>
    <row r="69" spans="1:10" x14ac:dyDescent="0.2">
      <c r="B69" s="24"/>
      <c r="C69" s="65" t="s">
        <v>63</v>
      </c>
      <c r="D69" s="25" t="s">
        <v>12</v>
      </c>
      <c r="E69" s="64"/>
      <c r="G69" s="22">
        <v>4.6160832064941655</v>
      </c>
      <c r="H69" s="37"/>
      <c r="I69" s="23" t="str">
        <f t="shared" si="4"/>
        <v xml:space="preserve">  </v>
      </c>
      <c r="J69" s="23"/>
    </row>
    <row r="70" spans="1:10" x14ac:dyDescent="0.2">
      <c r="B70" s="24"/>
      <c r="C70" s="65" t="s">
        <v>64</v>
      </c>
      <c r="D70" s="25" t="s">
        <v>13</v>
      </c>
      <c r="E70" s="64"/>
      <c r="G70" s="22">
        <v>8.5939761152089922</v>
      </c>
      <c r="H70" s="37"/>
      <c r="I70" s="23" t="str">
        <f t="shared" si="4"/>
        <v xml:space="preserve">  </v>
      </c>
      <c r="J70" s="23"/>
    </row>
    <row r="71" spans="1:10" x14ac:dyDescent="0.2">
      <c r="B71" s="24"/>
      <c r="C71" s="56"/>
      <c r="D71" s="25"/>
      <c r="E71" s="64"/>
      <c r="G71" s="22"/>
      <c r="H71" s="37"/>
      <c r="I71" s="23"/>
      <c r="J71" s="23"/>
    </row>
    <row r="72" spans="1:10" ht="13.5" customHeight="1" x14ac:dyDescent="0.2">
      <c r="A72" s="26" t="s">
        <v>152</v>
      </c>
      <c r="B72" s="24"/>
      <c r="C72" s="53"/>
      <c r="E72" s="64"/>
      <c r="G72" s="22"/>
      <c r="H72" s="37"/>
      <c r="I72" s="23"/>
      <c r="J72" s="23"/>
    </row>
    <row r="73" spans="1:10" ht="13.5" customHeight="1" x14ac:dyDescent="0.2">
      <c r="A73" s="26"/>
      <c r="B73" s="24"/>
      <c r="C73" s="53"/>
      <c r="E73" s="64"/>
      <c r="G73" s="22"/>
      <c r="H73" s="37"/>
      <c r="I73" s="23"/>
      <c r="J73" s="23"/>
    </row>
    <row r="74" spans="1:10" ht="13.5" customHeight="1" x14ac:dyDescent="0.2">
      <c r="B74" s="24"/>
      <c r="C74" s="65" t="s">
        <v>109</v>
      </c>
      <c r="D74" s="25" t="s">
        <v>7</v>
      </c>
      <c r="E74" s="64"/>
      <c r="G74" s="22">
        <v>0.93569254185692552</v>
      </c>
      <c r="H74" s="37"/>
      <c r="I74" s="23" t="str">
        <f t="shared" ref="I74:I94" si="5">IF($I$8&gt;0,G74*(100%-$I$8),CLEAN("  "))</f>
        <v xml:space="preserve">  </v>
      </c>
      <c r="J74" s="23"/>
    </row>
    <row r="75" spans="1:10" ht="13.5" customHeight="1" x14ac:dyDescent="0.2">
      <c r="B75" s="24"/>
      <c r="C75" s="65" t="s">
        <v>110</v>
      </c>
      <c r="D75" s="25" t="s">
        <v>8</v>
      </c>
      <c r="E75" s="64"/>
      <c r="G75" s="22">
        <v>1.6210873287671232</v>
      </c>
      <c r="H75" s="37"/>
      <c r="I75" s="23" t="str">
        <f t="shared" si="5"/>
        <v xml:space="preserve">  </v>
      </c>
      <c r="J75" s="23"/>
    </row>
    <row r="76" spans="1:10" ht="13.5" customHeight="1" x14ac:dyDescent="0.2">
      <c r="B76" s="24"/>
      <c r="C76" s="65" t="s">
        <v>111</v>
      </c>
      <c r="D76" s="25" t="s">
        <v>39</v>
      </c>
      <c r="E76" s="64"/>
      <c r="G76" s="22">
        <v>1.7050397429392861</v>
      </c>
      <c r="H76" s="37"/>
      <c r="I76" s="23" t="str">
        <f t="shared" si="5"/>
        <v xml:space="preserve">  </v>
      </c>
      <c r="J76" s="23"/>
    </row>
    <row r="77" spans="1:10" ht="13.5" customHeight="1" x14ac:dyDescent="0.2">
      <c r="B77" s="24"/>
      <c r="C77" s="65" t="s">
        <v>112</v>
      </c>
      <c r="D77" s="25" t="s">
        <v>9</v>
      </c>
      <c r="E77" s="64"/>
      <c r="G77" s="22">
        <v>2.2192425463336027</v>
      </c>
      <c r="H77" s="37"/>
      <c r="I77" s="23" t="str">
        <f t="shared" si="5"/>
        <v xml:space="preserve">  </v>
      </c>
      <c r="J77" s="23"/>
    </row>
    <row r="78" spans="1:10" ht="13.5" customHeight="1" x14ac:dyDescent="0.2">
      <c r="B78" s="24"/>
      <c r="C78" s="65" t="s">
        <v>113</v>
      </c>
      <c r="D78" s="25" t="s">
        <v>40</v>
      </c>
      <c r="E78" s="64"/>
      <c r="G78" s="22">
        <v>2.2526797945205481</v>
      </c>
      <c r="H78" s="37"/>
      <c r="I78" s="23" t="str">
        <f t="shared" si="5"/>
        <v xml:space="preserve">  </v>
      </c>
      <c r="J78" s="23"/>
    </row>
    <row r="79" spans="1:10" ht="13.5" customHeight="1" x14ac:dyDescent="0.2">
      <c r="B79" s="24"/>
      <c r="C79" s="65" t="s">
        <v>199</v>
      </c>
      <c r="D79" s="25" t="s">
        <v>41</v>
      </c>
      <c r="E79" s="64"/>
      <c r="G79" s="22">
        <v>2.3058137638617091</v>
      </c>
      <c r="H79" s="37"/>
      <c r="I79" s="23" t="str">
        <f t="shared" si="5"/>
        <v xml:space="preserve">  </v>
      </c>
      <c r="J79" s="23"/>
    </row>
    <row r="80" spans="1:10" x14ac:dyDescent="0.2">
      <c r="B80" s="24"/>
      <c r="C80" s="65" t="s">
        <v>114</v>
      </c>
      <c r="D80" s="25" t="s">
        <v>10</v>
      </c>
      <c r="E80" s="64"/>
      <c r="G80" s="22">
        <v>4.4688675799086761</v>
      </c>
      <c r="H80" s="37"/>
      <c r="I80" s="23" t="str">
        <f t="shared" si="5"/>
        <v xml:space="preserve">  </v>
      </c>
      <c r="J80" s="23"/>
    </row>
    <row r="81" spans="1:255" x14ac:dyDescent="0.2">
      <c r="B81" s="24"/>
      <c r="C81" s="65" t="s">
        <v>115</v>
      </c>
      <c r="D81" s="25" t="s">
        <v>42</v>
      </c>
      <c r="E81" s="64"/>
      <c r="G81" s="22">
        <v>3.7011838322340607</v>
      </c>
      <c r="H81" s="37"/>
      <c r="I81" s="23" t="str">
        <f t="shared" si="5"/>
        <v xml:space="preserve">  </v>
      </c>
      <c r="J81" s="23"/>
    </row>
    <row r="82" spans="1:255" x14ac:dyDescent="0.2">
      <c r="B82" s="24"/>
      <c r="C82" s="65" t="s">
        <v>116</v>
      </c>
      <c r="D82" s="25" t="s">
        <v>43</v>
      </c>
      <c r="E82" s="64"/>
      <c r="G82" s="22">
        <v>3.9790325342465747</v>
      </c>
      <c r="H82" s="37"/>
      <c r="I82" s="23" t="str">
        <f t="shared" si="5"/>
        <v xml:space="preserve">  </v>
      </c>
      <c r="J82" s="23"/>
    </row>
    <row r="83" spans="1:255" x14ac:dyDescent="0.2">
      <c r="B83" s="24"/>
      <c r="C83" s="65" t="s">
        <v>117</v>
      </c>
      <c r="D83" s="25" t="s">
        <v>44</v>
      </c>
      <c r="E83" s="64"/>
      <c r="G83" s="22">
        <v>4.7383470319634702</v>
      </c>
      <c r="H83" s="37"/>
      <c r="I83" s="23" t="str">
        <f t="shared" si="5"/>
        <v xml:space="preserve">  </v>
      </c>
      <c r="J83" s="23"/>
    </row>
    <row r="84" spans="1:255" x14ac:dyDescent="0.2">
      <c r="B84" s="24"/>
      <c r="C84" s="65" t="s">
        <v>200</v>
      </c>
      <c r="D84" s="25" t="s">
        <v>11</v>
      </c>
      <c r="E84" s="64"/>
      <c r="G84" s="22">
        <v>6.2702673708532757</v>
      </c>
      <c r="H84" s="37"/>
      <c r="I84" s="23" t="str">
        <f t="shared" si="5"/>
        <v xml:space="preserve">  </v>
      </c>
      <c r="J84" s="23"/>
    </row>
    <row r="85" spans="1:255" x14ac:dyDescent="0.2">
      <c r="B85" s="24"/>
      <c r="C85" s="65" t="s">
        <v>118</v>
      </c>
      <c r="D85" s="25" t="s">
        <v>45</v>
      </c>
      <c r="E85" s="64"/>
      <c r="G85" s="22">
        <v>5.0111533908337567</v>
      </c>
      <c r="H85" s="37"/>
      <c r="I85" s="23" t="str">
        <f t="shared" si="5"/>
        <v xml:space="preserve">  </v>
      </c>
      <c r="J85" s="23"/>
    </row>
    <row r="86" spans="1:255" x14ac:dyDescent="0.2">
      <c r="B86" s="24"/>
      <c r="C86" s="65" t="s">
        <v>119</v>
      </c>
      <c r="D86" s="25" t="s">
        <v>46</v>
      </c>
      <c r="E86" s="64"/>
      <c r="G86" s="22">
        <v>5.6141552511415531</v>
      </c>
      <c r="H86" s="37"/>
      <c r="I86" s="23" t="str">
        <f t="shared" si="5"/>
        <v xml:space="preserve">  </v>
      </c>
      <c r="J86" s="23"/>
    </row>
    <row r="87" spans="1:255" x14ac:dyDescent="0.2">
      <c r="B87" s="24"/>
      <c r="C87" s="65" t="s">
        <v>120</v>
      </c>
      <c r="D87" s="25" t="s">
        <v>47</v>
      </c>
      <c r="E87" s="64"/>
      <c r="G87" s="22">
        <v>5.5679210314262688</v>
      </c>
      <c r="H87" s="37"/>
      <c r="I87" s="23" t="str">
        <f t="shared" si="5"/>
        <v xml:space="preserve">  </v>
      </c>
      <c r="J87" s="23"/>
    </row>
    <row r="88" spans="1:255" x14ac:dyDescent="0.2">
      <c r="B88" s="24"/>
      <c r="C88" s="65" t="s">
        <v>121</v>
      </c>
      <c r="D88" s="25" t="s">
        <v>12</v>
      </c>
      <c r="E88" s="64"/>
      <c r="G88" s="22">
        <v>9.1370376712328767</v>
      </c>
      <c r="H88" s="37"/>
      <c r="I88" s="23" t="str">
        <f t="shared" si="5"/>
        <v xml:space="preserve">  </v>
      </c>
      <c r="J88" s="23"/>
    </row>
    <row r="89" spans="1:255" x14ac:dyDescent="0.2">
      <c r="B89" s="24"/>
      <c r="C89" s="65" t="s">
        <v>122</v>
      </c>
      <c r="D89" s="25" t="s">
        <v>48</v>
      </c>
      <c r="E89" s="64"/>
      <c r="G89" s="22">
        <v>7.4738441780821923</v>
      </c>
      <c r="H89" s="37"/>
      <c r="I89" s="23" t="str">
        <f t="shared" si="5"/>
        <v xml:space="preserve">  </v>
      </c>
      <c r="J89" s="23"/>
    </row>
    <row r="90" spans="1:255" x14ac:dyDescent="0.2">
      <c r="B90" s="24"/>
      <c r="C90" s="65" t="s">
        <v>123</v>
      </c>
      <c r="D90" s="25" t="s">
        <v>49</v>
      </c>
      <c r="E90" s="64"/>
      <c r="G90" s="22">
        <v>10.352502283105023</v>
      </c>
      <c r="H90" s="37"/>
      <c r="I90" s="23" t="str">
        <f t="shared" si="5"/>
        <v xml:space="preserve">  </v>
      </c>
      <c r="J90" s="23"/>
    </row>
    <row r="91" spans="1:255" x14ac:dyDescent="0.2">
      <c r="B91" s="24"/>
      <c r="C91" s="65" t="s">
        <v>201</v>
      </c>
      <c r="D91" s="25" t="s">
        <v>183</v>
      </c>
      <c r="E91" s="64"/>
      <c r="G91" s="22">
        <v>7.5370034246575335</v>
      </c>
      <c r="H91" s="37"/>
      <c r="I91" s="23" t="str">
        <f>IF($I$8&gt;0,G91*(100%-$I$8),CLEAN("  "))</f>
        <v xml:space="preserve">  </v>
      </c>
      <c r="J91" s="23"/>
    </row>
    <row r="92" spans="1:255" x14ac:dyDescent="0.2">
      <c r="B92" s="24"/>
      <c r="C92" s="65" t="s">
        <v>202</v>
      </c>
      <c r="D92" s="25" t="s">
        <v>184</v>
      </c>
      <c r="E92" s="64"/>
      <c r="G92" s="22">
        <v>10.21628514780101</v>
      </c>
      <c r="H92" s="37"/>
      <c r="I92" s="23" t="str">
        <f>IF($I$8&gt;0,G92*(100%-$I$8),CLEAN("  "))</f>
        <v xml:space="preserve">  </v>
      </c>
      <c r="J92" s="23"/>
    </row>
    <row r="93" spans="1:255" x14ac:dyDescent="0.2">
      <c r="B93" s="24"/>
      <c r="C93" s="65" t="s">
        <v>186</v>
      </c>
      <c r="D93" s="25" t="s">
        <v>185</v>
      </c>
      <c r="E93" s="64"/>
      <c r="G93" s="22">
        <v>12.485881278538812</v>
      </c>
      <c r="H93" s="37"/>
      <c r="I93" s="23" t="str">
        <f>IF($I$8&gt;0,G93*(100%-$I$8),CLEAN("  "))</f>
        <v xml:space="preserve">  </v>
      </c>
      <c r="J93" s="23"/>
    </row>
    <row r="94" spans="1:255" x14ac:dyDescent="0.2">
      <c r="B94" s="24"/>
      <c r="C94" s="65" t="s">
        <v>203</v>
      </c>
      <c r="D94" s="25" t="s">
        <v>13</v>
      </c>
      <c r="E94" s="64"/>
      <c r="G94" s="22">
        <v>21.763965486568225</v>
      </c>
      <c r="H94" s="37"/>
      <c r="I94" s="23" t="str">
        <f t="shared" si="5"/>
        <v xml:space="preserve">  </v>
      </c>
      <c r="J94" s="23"/>
    </row>
    <row r="95" spans="1:255" ht="13.5" customHeight="1" x14ac:dyDescent="0.2">
      <c r="A95" s="28"/>
      <c r="D95" s="1"/>
      <c r="E95" s="64"/>
      <c r="F95" s="1"/>
      <c r="G95" s="22"/>
      <c r="H95" s="38"/>
      <c r="I95" s="23"/>
      <c r="J95" s="23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</row>
    <row r="96" spans="1:255" x14ac:dyDescent="0.2">
      <c r="A96" s="29" t="s">
        <v>155</v>
      </c>
      <c r="D96" s="1"/>
      <c r="E96" s="64"/>
      <c r="F96" s="1"/>
      <c r="G96" s="22"/>
      <c r="H96" s="38"/>
      <c r="I96" s="23"/>
      <c r="J96" s="23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</row>
    <row r="97" spans="1:255" x14ac:dyDescent="0.2">
      <c r="A97" s="29"/>
      <c r="D97" s="1"/>
      <c r="E97" s="64"/>
      <c r="F97" s="1"/>
      <c r="G97" s="22"/>
      <c r="H97" s="38"/>
      <c r="I97" s="23"/>
      <c r="J97" s="23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</row>
    <row r="98" spans="1:255" x14ac:dyDescent="0.2">
      <c r="A98" s="28"/>
      <c r="C98" s="54" t="s">
        <v>142</v>
      </c>
      <c r="D98" s="2" t="s">
        <v>7</v>
      </c>
      <c r="E98" s="64"/>
      <c r="F98" s="1"/>
      <c r="G98" s="22">
        <v>3.570602739726028</v>
      </c>
      <c r="H98" s="39"/>
      <c r="I98" s="23" t="str">
        <f>IF($I$8&gt;0,G98*(100%-$I$8),CLEAN("  "))</f>
        <v xml:space="preserve">  </v>
      </c>
      <c r="J98" s="23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</row>
    <row r="99" spans="1:255" x14ac:dyDescent="0.2">
      <c r="A99" s="28"/>
      <c r="C99" s="54" t="s">
        <v>143</v>
      </c>
      <c r="D99" s="2" t="s">
        <v>187</v>
      </c>
      <c r="E99" s="64"/>
      <c r="F99" s="1"/>
      <c r="G99" s="22">
        <v>5.1839797189112264</v>
      </c>
      <c r="H99" s="40"/>
      <c r="I99" s="23" t="str">
        <f>IF($I$8&gt;0,G99*(100%-$I$8),CLEAN("  "))</f>
        <v xml:space="preserve">  </v>
      </c>
      <c r="J99" s="23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</row>
    <row r="100" spans="1:255" ht="13.5" customHeight="1" x14ac:dyDescent="0.2">
      <c r="A100" s="28"/>
      <c r="C100" s="54" t="s">
        <v>144</v>
      </c>
      <c r="D100" s="2" t="s">
        <v>50</v>
      </c>
      <c r="E100" s="64"/>
      <c r="F100" s="1"/>
      <c r="G100" s="22">
        <v>6.3483140147523711</v>
      </c>
      <c r="H100" s="40"/>
      <c r="I100" s="23" t="str">
        <f>IF($I$8&gt;0,G100*(100%-$I$8),CLEAN("  "))</f>
        <v xml:space="preserve">  </v>
      </c>
      <c r="J100" s="23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</row>
    <row r="101" spans="1:255" ht="13.5" customHeight="1" x14ac:dyDescent="0.2">
      <c r="A101" s="28"/>
      <c r="E101" s="64"/>
      <c r="F101" s="1"/>
      <c r="G101" s="2"/>
      <c r="H101" s="28"/>
      <c r="I101" s="23"/>
      <c r="J101" s="23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</row>
    <row r="102" spans="1:255" ht="13.5" customHeight="1" x14ac:dyDescent="0.2">
      <c r="A102" s="28"/>
      <c r="E102" s="64"/>
      <c r="F102" s="1"/>
      <c r="G102" s="2"/>
      <c r="H102" s="28"/>
      <c r="I102" s="23"/>
      <c r="J102" s="23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</row>
    <row r="103" spans="1:255" ht="13.5" customHeight="1" x14ac:dyDescent="0.2">
      <c r="A103" s="26" t="s">
        <v>149</v>
      </c>
      <c r="B103" s="24"/>
      <c r="C103" s="53"/>
      <c r="E103" s="64"/>
      <c r="H103" s="37"/>
    </row>
    <row r="104" spans="1:255" ht="13.5" customHeight="1" x14ac:dyDescent="0.2">
      <c r="A104" s="26"/>
      <c r="B104" s="24"/>
      <c r="C104" s="53"/>
      <c r="E104" s="64"/>
      <c r="H104" s="37"/>
    </row>
    <row r="105" spans="1:255" ht="13.5" customHeight="1" x14ac:dyDescent="0.2">
      <c r="B105" s="24"/>
      <c r="C105" s="65" t="s">
        <v>83</v>
      </c>
      <c r="D105" s="25" t="s">
        <v>23</v>
      </c>
      <c r="E105" s="64"/>
      <c r="G105" s="22">
        <v>0.73942532576010678</v>
      </c>
      <c r="H105" s="37"/>
      <c r="I105" s="23" t="str">
        <f t="shared" ref="I105:I120" si="6">IF($I$8&gt;0,G105*(100%-$I$8),CLEAN("  "))</f>
        <v xml:space="preserve">  </v>
      </c>
      <c r="J105" s="23"/>
    </row>
    <row r="106" spans="1:255" ht="13.5" customHeight="1" x14ac:dyDescent="0.2">
      <c r="B106" s="24"/>
      <c r="C106" s="65" t="s">
        <v>84</v>
      </c>
      <c r="D106" s="25" t="s">
        <v>24</v>
      </c>
      <c r="E106" s="64"/>
      <c r="G106" s="22">
        <v>0.99073327961321522</v>
      </c>
      <c r="H106" s="37"/>
      <c r="I106" s="23" t="str">
        <f t="shared" si="6"/>
        <v xml:space="preserve">  </v>
      </c>
      <c r="J106" s="23"/>
    </row>
    <row r="107" spans="1:255" ht="13.5" customHeight="1" x14ac:dyDescent="0.2">
      <c r="B107" s="24"/>
      <c r="C107" s="65" t="s">
        <v>85</v>
      </c>
      <c r="D107" s="25" t="s">
        <v>25</v>
      </c>
      <c r="E107" s="64"/>
      <c r="G107" s="22">
        <v>0.98949486301369849</v>
      </c>
      <c r="H107" s="37"/>
      <c r="I107" s="23" t="str">
        <f t="shared" si="6"/>
        <v xml:space="preserve">  </v>
      </c>
      <c r="J107" s="23"/>
    </row>
    <row r="108" spans="1:255" ht="13.5" customHeight="1" x14ac:dyDescent="0.2">
      <c r="B108" s="24"/>
      <c r="C108" s="65" t="s">
        <v>86</v>
      </c>
      <c r="D108" s="25" t="s">
        <v>31</v>
      </c>
      <c r="E108" s="64"/>
      <c r="G108" s="22">
        <v>1.7882124133265684</v>
      </c>
      <c r="H108" s="37"/>
      <c r="I108" s="23" t="str">
        <f t="shared" si="6"/>
        <v xml:space="preserve">  </v>
      </c>
      <c r="J108" s="23"/>
    </row>
    <row r="109" spans="1:255" ht="13.5" customHeight="1" x14ac:dyDescent="0.2">
      <c r="B109" s="24"/>
      <c r="C109" s="65" t="s">
        <v>87</v>
      </c>
      <c r="D109" s="25" t="s">
        <v>32</v>
      </c>
      <c r="E109" s="64"/>
      <c r="G109" s="22">
        <v>1.5624938108598783</v>
      </c>
      <c r="H109" s="37"/>
      <c r="I109" s="23" t="str">
        <f t="shared" si="6"/>
        <v xml:space="preserve">  </v>
      </c>
      <c r="J109" s="23"/>
    </row>
    <row r="110" spans="1:255" ht="13.5" customHeight="1" x14ac:dyDescent="0.2">
      <c r="B110" s="24"/>
      <c r="C110" s="65" t="s">
        <v>88</v>
      </c>
      <c r="D110" s="25" t="s">
        <v>26</v>
      </c>
      <c r="E110" s="64"/>
      <c r="G110" s="22">
        <v>1.4328664894704561</v>
      </c>
      <c r="H110" s="37"/>
      <c r="I110" s="23" t="str">
        <f t="shared" si="6"/>
        <v xml:space="preserve">  </v>
      </c>
      <c r="J110" s="23"/>
    </row>
    <row r="111" spans="1:255" ht="13.5" customHeight="1" x14ac:dyDescent="0.2">
      <c r="B111" s="24"/>
      <c r="C111" s="65" t="s">
        <v>89</v>
      </c>
      <c r="D111" s="25" t="s">
        <v>33</v>
      </c>
      <c r="E111" s="64"/>
      <c r="G111" s="22">
        <v>2.12</v>
      </c>
      <c r="H111" s="37"/>
      <c r="I111" s="23" t="str">
        <f t="shared" si="6"/>
        <v xml:space="preserve">  </v>
      </c>
      <c r="J111" s="23"/>
    </row>
    <row r="112" spans="1:255" ht="13.5" customHeight="1" x14ac:dyDescent="0.2">
      <c r="B112" s="24"/>
      <c r="C112" s="65" t="s">
        <v>90</v>
      </c>
      <c r="D112" s="25" t="s">
        <v>34</v>
      </c>
      <c r="E112" s="64"/>
      <c r="G112" s="22">
        <v>1.7042971298108287</v>
      </c>
      <c r="H112" s="37"/>
      <c r="I112" s="23" t="str">
        <f t="shared" si="6"/>
        <v xml:space="preserve">  </v>
      </c>
      <c r="J112" s="23"/>
    </row>
    <row r="113" spans="1:10" ht="13.5" customHeight="1" x14ac:dyDescent="0.2">
      <c r="B113" s="24"/>
      <c r="C113" s="65" t="s">
        <v>91</v>
      </c>
      <c r="D113" s="25" t="s">
        <v>28</v>
      </c>
      <c r="E113" s="64"/>
      <c r="G113" s="22">
        <v>1.8121640367608809</v>
      </c>
      <c r="H113" s="37"/>
      <c r="I113" s="23" t="str">
        <f t="shared" si="6"/>
        <v xml:space="preserve">  </v>
      </c>
      <c r="J113" s="23"/>
    </row>
    <row r="114" spans="1:10" ht="13.5" customHeight="1" x14ac:dyDescent="0.2">
      <c r="B114" s="24"/>
      <c r="C114" s="65" t="s">
        <v>92</v>
      </c>
      <c r="D114" s="25" t="s">
        <v>35</v>
      </c>
      <c r="E114" s="64"/>
      <c r="G114" s="22">
        <v>3.7093525766470976</v>
      </c>
      <c r="H114" s="37"/>
      <c r="I114" s="23" t="str">
        <f t="shared" si="6"/>
        <v xml:space="preserve">  </v>
      </c>
      <c r="J114" s="23"/>
    </row>
    <row r="115" spans="1:10" ht="13.5" customHeight="1" x14ac:dyDescent="0.2">
      <c r="B115" s="24"/>
      <c r="C115" s="65" t="s">
        <v>93</v>
      </c>
      <c r="D115" s="25" t="s">
        <v>36</v>
      </c>
      <c r="E115" s="64"/>
      <c r="G115" s="22">
        <v>3.6355078516538586</v>
      </c>
      <c r="H115" s="37"/>
      <c r="I115" s="23" t="str">
        <f t="shared" si="6"/>
        <v xml:space="preserve">  </v>
      </c>
      <c r="J115" s="23"/>
    </row>
    <row r="116" spans="1:10" ht="13.5" customHeight="1" x14ac:dyDescent="0.2">
      <c r="B116" s="24"/>
      <c r="C116" s="65" t="s">
        <v>94</v>
      </c>
      <c r="D116" s="25" t="s">
        <v>37</v>
      </c>
      <c r="E116" s="64"/>
      <c r="G116" s="22">
        <v>3.1334820006371458</v>
      </c>
      <c r="H116" s="37"/>
      <c r="I116" s="23" t="str">
        <f t="shared" si="6"/>
        <v xml:space="preserve">  </v>
      </c>
      <c r="J116" s="23"/>
    </row>
    <row r="117" spans="1:10" ht="13.5" customHeight="1" x14ac:dyDescent="0.2">
      <c r="B117" s="24"/>
      <c r="C117" s="65" t="s">
        <v>191</v>
      </c>
      <c r="D117" s="25" t="s">
        <v>190</v>
      </c>
      <c r="E117" s="64"/>
      <c r="G117" s="22">
        <v>8.2528082191780818</v>
      </c>
      <c r="H117" s="37"/>
      <c r="I117" s="23" t="str">
        <f>IF($I$8&gt;0,G117*(100%-$I$8),CLEAN("  "))</f>
        <v xml:space="preserve">  </v>
      </c>
      <c r="J117" s="23"/>
    </row>
    <row r="118" spans="1:10" ht="13.5" customHeight="1" x14ac:dyDescent="0.2">
      <c r="B118" s="24"/>
      <c r="C118" s="65" t="s">
        <v>95</v>
      </c>
      <c r="D118" s="25" t="s">
        <v>38</v>
      </c>
      <c r="E118" s="64"/>
      <c r="G118" s="22">
        <v>6.341916117030272</v>
      </c>
      <c r="H118" s="37"/>
      <c r="I118" s="23" t="str">
        <f>IF($I$8&gt;0,G118*(100%-$I$8),CLEAN("  "))</f>
        <v xml:space="preserve">  </v>
      </c>
      <c r="J118" s="23"/>
    </row>
    <row r="119" spans="1:10" ht="13.5" customHeight="1" x14ac:dyDescent="0.2">
      <c r="B119" s="24"/>
      <c r="C119" s="65" t="s">
        <v>194</v>
      </c>
      <c r="D119" s="25" t="s">
        <v>192</v>
      </c>
      <c r="E119" s="64"/>
      <c r="G119" s="22">
        <v>8.4860115911485785</v>
      </c>
      <c r="H119" s="37"/>
      <c r="I119" s="23" t="str">
        <f>IF($I$8&gt;0,G119*(100%-$I$8),CLEAN("  "))</f>
        <v xml:space="preserve">  </v>
      </c>
      <c r="J119" s="23"/>
    </row>
    <row r="120" spans="1:10" ht="13.5" customHeight="1" x14ac:dyDescent="0.2">
      <c r="B120" s="24"/>
      <c r="C120" s="65" t="s">
        <v>195</v>
      </c>
      <c r="D120" s="25" t="s">
        <v>193</v>
      </c>
      <c r="E120" s="64"/>
      <c r="G120" s="22">
        <v>10.266982548320511</v>
      </c>
      <c r="H120" s="37"/>
      <c r="I120" s="23" t="str">
        <f t="shared" si="6"/>
        <v xml:space="preserve">  </v>
      </c>
      <c r="J120" s="23"/>
    </row>
    <row r="121" spans="1:10" ht="13.5" customHeight="1" x14ac:dyDescent="0.2">
      <c r="B121" s="24"/>
      <c r="C121" s="53"/>
      <c r="D121" s="25"/>
      <c r="E121" s="64"/>
      <c r="G121" s="22"/>
      <c r="H121" s="37"/>
      <c r="I121" s="23"/>
      <c r="J121" s="23"/>
    </row>
    <row r="122" spans="1:10" x14ac:dyDescent="0.2">
      <c r="A122" s="26" t="s">
        <v>148</v>
      </c>
      <c r="B122" s="24"/>
      <c r="C122" s="53"/>
      <c r="E122" s="64"/>
      <c r="G122" s="22"/>
      <c r="H122" s="37"/>
      <c r="I122" s="23"/>
      <c r="J122" s="23"/>
    </row>
    <row r="123" spans="1:10" x14ac:dyDescent="0.2">
      <c r="A123" s="26"/>
      <c r="B123" s="24"/>
      <c r="C123" s="53"/>
      <c r="E123" s="64"/>
      <c r="G123" s="22"/>
      <c r="H123" s="37"/>
      <c r="I123" s="23"/>
      <c r="J123" s="23"/>
    </row>
    <row r="124" spans="1:10" x14ac:dyDescent="0.2">
      <c r="B124" s="24"/>
      <c r="C124" s="65" t="s">
        <v>74</v>
      </c>
      <c r="D124" s="25" t="s">
        <v>23</v>
      </c>
      <c r="E124" s="64"/>
      <c r="G124" s="22">
        <v>1.4899104320337195</v>
      </c>
      <c r="H124" s="37"/>
      <c r="I124" s="23" t="str">
        <f t="shared" ref="I124:I132" si="7">IF($I$8&gt;0,G124*(100%-$I$8),CLEAN("  "))</f>
        <v xml:space="preserve">  </v>
      </c>
      <c r="J124" s="23"/>
    </row>
    <row r="125" spans="1:10" x14ac:dyDescent="0.2">
      <c r="B125" s="24"/>
      <c r="C125" s="65" t="s">
        <v>75</v>
      </c>
      <c r="D125" s="25" t="s">
        <v>24</v>
      </c>
      <c r="E125" s="64"/>
      <c r="G125" s="22">
        <v>2.9110434635548792</v>
      </c>
      <c r="H125" s="37"/>
      <c r="I125" s="23" t="str">
        <f t="shared" si="7"/>
        <v xml:space="preserve">  </v>
      </c>
      <c r="J125" s="23"/>
    </row>
    <row r="126" spans="1:10" x14ac:dyDescent="0.2">
      <c r="B126" s="24"/>
      <c r="C126" s="65" t="s">
        <v>76</v>
      </c>
      <c r="D126" s="25" t="s">
        <v>25</v>
      </c>
      <c r="E126" s="64"/>
      <c r="G126" s="22">
        <v>1.7965296803652973</v>
      </c>
      <c r="H126" s="37"/>
      <c r="I126" s="23" t="str">
        <f t="shared" si="7"/>
        <v xml:space="preserve">  </v>
      </c>
      <c r="J126" s="23"/>
    </row>
    <row r="127" spans="1:10" x14ac:dyDescent="0.2">
      <c r="B127" s="24"/>
      <c r="C127" s="65" t="s">
        <v>77</v>
      </c>
      <c r="D127" s="25" t="s">
        <v>26</v>
      </c>
      <c r="E127" s="64"/>
      <c r="G127" s="22">
        <v>2.5568080541343461</v>
      </c>
      <c r="H127" s="37"/>
      <c r="I127" s="23" t="str">
        <f t="shared" si="7"/>
        <v xml:space="preserve">  </v>
      </c>
      <c r="J127" s="23"/>
    </row>
    <row r="128" spans="1:10" x14ac:dyDescent="0.2">
      <c r="B128" s="24"/>
      <c r="C128" s="65" t="s">
        <v>78</v>
      </c>
      <c r="D128" s="25" t="s">
        <v>27</v>
      </c>
      <c r="E128" s="64"/>
      <c r="G128" s="22">
        <v>6.6914661236579054</v>
      </c>
      <c r="H128" s="37"/>
      <c r="I128" s="23" t="str">
        <f t="shared" si="7"/>
        <v xml:space="preserve">  </v>
      </c>
      <c r="J128" s="23"/>
    </row>
    <row r="129" spans="1:10" x14ac:dyDescent="0.2">
      <c r="B129" s="24"/>
      <c r="C129" s="65" t="s">
        <v>79</v>
      </c>
      <c r="D129" s="25" t="s">
        <v>28</v>
      </c>
      <c r="E129" s="64"/>
      <c r="G129" s="22">
        <v>3.2657951887738053</v>
      </c>
      <c r="H129" s="37"/>
      <c r="I129" s="23" t="str">
        <f t="shared" si="7"/>
        <v xml:space="preserve">  </v>
      </c>
      <c r="J129" s="23"/>
    </row>
    <row r="130" spans="1:10" x14ac:dyDescent="0.2">
      <c r="B130" s="24"/>
      <c r="C130" s="65" t="s">
        <v>80</v>
      </c>
      <c r="D130" s="25" t="s">
        <v>21</v>
      </c>
      <c r="E130" s="64"/>
      <c r="G130" s="22">
        <v>5.3571216372338677</v>
      </c>
      <c r="H130" s="37"/>
      <c r="I130" s="23" t="str">
        <f t="shared" si="7"/>
        <v xml:space="preserve">  </v>
      </c>
      <c r="J130" s="23"/>
    </row>
    <row r="131" spans="1:10" x14ac:dyDescent="0.2">
      <c r="B131" s="24"/>
      <c r="C131" s="65" t="s">
        <v>81</v>
      </c>
      <c r="D131" s="25" t="s">
        <v>29</v>
      </c>
      <c r="E131" s="64"/>
      <c r="G131" s="22">
        <v>7.4106849315068493</v>
      </c>
      <c r="H131" s="37"/>
      <c r="I131" s="23" t="str">
        <f t="shared" si="7"/>
        <v xml:space="preserve">  </v>
      </c>
      <c r="J131" s="23"/>
    </row>
    <row r="132" spans="1:10" x14ac:dyDescent="0.2">
      <c r="B132" s="24"/>
      <c r="C132" s="65" t="s">
        <v>82</v>
      </c>
      <c r="D132" s="25" t="s">
        <v>30</v>
      </c>
      <c r="E132" s="64"/>
      <c r="G132" s="22">
        <v>6.499464348436951</v>
      </c>
      <c r="H132" s="37"/>
      <c r="I132" s="23" t="str">
        <f t="shared" si="7"/>
        <v xml:space="preserve">  </v>
      </c>
      <c r="J132" s="23"/>
    </row>
    <row r="133" spans="1:10" x14ac:dyDescent="0.2">
      <c r="B133" s="24"/>
      <c r="E133" s="64"/>
    </row>
    <row r="134" spans="1:10" x14ac:dyDescent="0.2">
      <c r="A134" s="27" t="s">
        <v>147</v>
      </c>
      <c r="B134" s="24"/>
      <c r="C134" s="56"/>
      <c r="D134" s="25"/>
      <c r="E134" s="64"/>
      <c r="G134" s="22"/>
      <c r="H134" s="37"/>
      <c r="I134" s="23"/>
      <c r="J134" s="23"/>
    </row>
    <row r="135" spans="1:10" x14ac:dyDescent="0.2">
      <c r="A135" s="27"/>
      <c r="B135" s="24"/>
      <c r="C135" s="56"/>
      <c r="D135" s="25"/>
      <c r="E135" s="64"/>
      <c r="G135" s="22"/>
      <c r="H135" s="37"/>
      <c r="I135" s="23"/>
      <c r="J135" s="23"/>
    </row>
    <row r="136" spans="1:10" x14ac:dyDescent="0.2">
      <c r="B136" s="24"/>
      <c r="C136" s="65" t="s">
        <v>65</v>
      </c>
      <c r="D136" s="25" t="s">
        <v>14</v>
      </c>
      <c r="E136" s="64"/>
      <c r="G136" s="22">
        <v>1.5045936073059363</v>
      </c>
      <c r="H136" s="37"/>
      <c r="I136" s="23" t="str">
        <f t="shared" ref="I136:I146" si="8">IF($I$8&gt;0,G136*(100%-$I$8),CLEAN("  "))</f>
        <v xml:space="preserve">  </v>
      </c>
      <c r="J136" s="23"/>
    </row>
    <row r="137" spans="1:10" x14ac:dyDescent="0.2">
      <c r="B137" s="24"/>
      <c r="C137" s="65" t="s">
        <v>66</v>
      </c>
      <c r="D137" s="25" t="s">
        <v>15</v>
      </c>
      <c r="E137" s="64"/>
      <c r="G137" s="22">
        <v>1.9088127853881278</v>
      </c>
      <c r="H137" s="37"/>
      <c r="I137" s="23" t="str">
        <f t="shared" si="8"/>
        <v xml:space="preserve">  </v>
      </c>
      <c r="J137" s="23"/>
    </row>
    <row r="138" spans="1:10" x14ac:dyDescent="0.2">
      <c r="B138" s="24"/>
      <c r="C138" s="65" t="s">
        <v>67</v>
      </c>
      <c r="D138" s="25" t="s">
        <v>16</v>
      </c>
      <c r="E138" s="64"/>
      <c r="G138" s="22">
        <v>1.6010739049551834</v>
      </c>
      <c r="H138" s="37"/>
      <c r="I138" s="23" t="str">
        <f t="shared" si="8"/>
        <v xml:space="preserve">  </v>
      </c>
      <c r="J138" s="23"/>
    </row>
    <row r="139" spans="1:10" x14ac:dyDescent="0.2">
      <c r="B139" s="24"/>
      <c r="C139" s="65" t="s">
        <v>68</v>
      </c>
      <c r="D139" s="25" t="s">
        <v>17</v>
      </c>
      <c r="E139" s="64"/>
      <c r="G139" s="22">
        <v>3.0105907534246574</v>
      </c>
      <c r="H139" s="37"/>
      <c r="I139" s="23" t="str">
        <f t="shared" si="8"/>
        <v xml:space="preserve">  </v>
      </c>
      <c r="J139" s="23"/>
    </row>
    <row r="140" spans="1:10" x14ac:dyDescent="0.2">
      <c r="B140" s="24"/>
      <c r="C140" s="65" t="s">
        <v>69</v>
      </c>
      <c r="D140" s="25" t="s">
        <v>18</v>
      </c>
      <c r="E140" s="64"/>
      <c r="G140" s="22">
        <v>2.8694571283612373</v>
      </c>
      <c r="H140" s="37"/>
      <c r="I140" s="23" t="str">
        <f t="shared" si="8"/>
        <v xml:space="preserve">  </v>
      </c>
      <c r="J140" s="23"/>
    </row>
    <row r="141" spans="1:10" x14ac:dyDescent="0.2">
      <c r="B141" s="24"/>
      <c r="C141" s="65" t="s">
        <v>70</v>
      </c>
      <c r="D141" s="25" t="s">
        <v>19</v>
      </c>
      <c r="E141" s="64"/>
      <c r="G141" s="22">
        <v>3.6276080084299265</v>
      </c>
      <c r="H141" s="37"/>
      <c r="I141" s="23" t="str">
        <f t="shared" si="8"/>
        <v xml:space="preserve">  </v>
      </c>
      <c r="J141" s="23"/>
    </row>
    <row r="142" spans="1:10" x14ac:dyDescent="0.2">
      <c r="B142" s="24"/>
      <c r="C142" s="65" t="s">
        <v>71</v>
      </c>
      <c r="D142" s="25" t="s">
        <v>20</v>
      </c>
      <c r="E142" s="64"/>
      <c r="G142" s="22">
        <v>4.0998107426099502</v>
      </c>
      <c r="H142" s="37"/>
      <c r="I142" s="23" t="str">
        <f t="shared" si="8"/>
        <v xml:space="preserve">  </v>
      </c>
      <c r="J142" s="23"/>
    </row>
    <row r="143" spans="1:10" x14ac:dyDescent="0.2">
      <c r="B143" s="24"/>
      <c r="C143" s="65" t="s">
        <v>72</v>
      </c>
      <c r="D143" s="25" t="s">
        <v>21</v>
      </c>
      <c r="E143" s="64"/>
      <c r="G143" s="22">
        <v>7.1256585879873544</v>
      </c>
      <c r="H143" s="37"/>
      <c r="I143" s="23" t="str">
        <f t="shared" si="8"/>
        <v xml:space="preserve">  </v>
      </c>
      <c r="J143" s="23"/>
    </row>
    <row r="144" spans="1:10" x14ac:dyDescent="0.2">
      <c r="B144" s="24"/>
      <c r="C144" s="65" t="s">
        <v>157</v>
      </c>
      <c r="D144" s="25" t="s">
        <v>156</v>
      </c>
      <c r="E144" s="64"/>
      <c r="G144" s="22">
        <v>6.5348767123287681</v>
      </c>
      <c r="H144" s="37"/>
      <c r="I144" s="23" t="str">
        <f>IF($I$8&gt;0,G144*(100%-$I$8),CLEAN("  "))</f>
        <v xml:space="preserve">  </v>
      </c>
      <c r="J144" s="23"/>
    </row>
    <row r="145" spans="1:10" x14ac:dyDescent="0.2">
      <c r="B145" s="24"/>
      <c r="C145" s="65" t="s">
        <v>73</v>
      </c>
      <c r="D145" s="25" t="s">
        <v>22</v>
      </c>
      <c r="E145" s="64"/>
      <c r="G145" s="22">
        <v>6.0370396726561104</v>
      </c>
      <c r="H145" s="37"/>
      <c r="I145" s="23" t="str">
        <f>IF($I$8&gt;0,G145*(100%-$I$8),CLEAN("  "))</f>
        <v xml:space="preserve">  </v>
      </c>
      <c r="J145" s="23"/>
    </row>
    <row r="146" spans="1:10" x14ac:dyDescent="0.2">
      <c r="B146" s="24"/>
      <c r="C146" s="65" t="s">
        <v>189</v>
      </c>
      <c r="D146" s="25" t="s">
        <v>188</v>
      </c>
      <c r="E146" s="64"/>
      <c r="G146" s="22">
        <v>15.861765215883478</v>
      </c>
      <c r="H146" s="37"/>
      <c r="I146" s="23" t="str">
        <f t="shared" si="8"/>
        <v xml:space="preserve">  </v>
      </c>
      <c r="J146" s="23"/>
    </row>
    <row r="147" spans="1:10" x14ac:dyDescent="0.2">
      <c r="B147" s="24"/>
      <c r="C147" s="56"/>
      <c r="D147" s="25"/>
      <c r="E147" s="64"/>
      <c r="G147" s="22"/>
      <c r="H147" s="37"/>
      <c r="I147" s="23"/>
      <c r="J147" s="23"/>
    </row>
    <row r="148" spans="1:10" ht="13.5" customHeight="1" x14ac:dyDescent="0.2">
      <c r="A148" s="26" t="s">
        <v>173</v>
      </c>
      <c r="B148" s="24"/>
      <c r="C148" s="53"/>
      <c r="E148" s="64"/>
      <c r="G148" s="22"/>
      <c r="H148" s="37"/>
      <c r="I148" s="23"/>
      <c r="J148" s="23"/>
    </row>
    <row r="149" spans="1:10" ht="13.5" customHeight="1" x14ac:dyDescent="0.2">
      <c r="B149" s="24"/>
      <c r="E149" s="64"/>
    </row>
    <row r="150" spans="1:10" ht="13.5" customHeight="1" x14ac:dyDescent="0.2">
      <c r="B150" s="24"/>
      <c r="C150" s="65" t="s">
        <v>169</v>
      </c>
      <c r="D150" s="25" t="s">
        <v>165</v>
      </c>
      <c r="E150" s="64"/>
      <c r="G150" s="22">
        <v>1.5495068493150685</v>
      </c>
      <c r="H150" s="37"/>
      <c r="I150" s="23" t="str">
        <f>IF($I$8&gt;0,G150*(100%-$I$8),CLEAN("  "))</f>
        <v xml:space="preserve">  </v>
      </c>
      <c r="J150" s="23"/>
    </row>
    <row r="151" spans="1:10" ht="13.5" customHeight="1" x14ac:dyDescent="0.2">
      <c r="B151" s="24"/>
      <c r="C151" s="65" t="s">
        <v>170</v>
      </c>
      <c r="D151" s="25" t="s">
        <v>166</v>
      </c>
      <c r="E151" s="64"/>
      <c r="G151" s="22">
        <v>2.3579452054794521</v>
      </c>
      <c r="H151" s="37"/>
      <c r="I151" s="23" t="str">
        <f>IF($I$8&gt;0,G151*(100%-$I$8),CLEAN("  "))</f>
        <v xml:space="preserve">  </v>
      </c>
      <c r="J151" s="23"/>
    </row>
    <row r="152" spans="1:10" ht="13.5" customHeight="1" x14ac:dyDescent="0.2">
      <c r="B152" s="24"/>
      <c r="C152" s="65" t="s">
        <v>171</v>
      </c>
      <c r="D152" s="25" t="s">
        <v>167</v>
      </c>
      <c r="E152" s="64"/>
      <c r="G152" s="22">
        <v>2.515141552511416</v>
      </c>
      <c r="H152" s="37"/>
      <c r="I152" s="23" t="str">
        <f>IF($I$8&gt;0,G152*(100%-$I$8),CLEAN("  "))</f>
        <v xml:space="preserve">  </v>
      </c>
      <c r="J152" s="23"/>
    </row>
    <row r="153" spans="1:10" ht="13.5" customHeight="1" x14ac:dyDescent="0.2">
      <c r="B153" s="24"/>
      <c r="C153" s="65" t="s">
        <v>172</v>
      </c>
      <c r="D153" s="25" t="s">
        <v>168</v>
      </c>
      <c r="E153" s="64"/>
      <c r="G153" s="22">
        <v>2.7258201153568855</v>
      </c>
      <c r="H153" s="37"/>
      <c r="I153" s="23" t="str">
        <f>IF($I$8&gt;0,G153*(100%-$I$8),CLEAN("  "))</f>
        <v xml:space="preserve">  </v>
      </c>
      <c r="J153" s="23"/>
    </row>
    <row r="154" spans="1:10" ht="13.5" customHeight="1" x14ac:dyDescent="0.2">
      <c r="B154" s="24"/>
      <c r="C154" s="65"/>
      <c r="D154" s="25"/>
      <c r="E154" s="64"/>
      <c r="G154" s="22"/>
      <c r="H154" s="37"/>
      <c r="I154" s="23"/>
      <c r="J154" s="23"/>
    </row>
    <row r="155" spans="1:10" x14ac:dyDescent="0.2">
      <c r="A155" s="26" t="s">
        <v>153</v>
      </c>
      <c r="B155" s="24"/>
      <c r="C155" s="53"/>
      <c r="E155" s="64"/>
      <c r="G155" s="22"/>
      <c r="H155" s="37"/>
      <c r="I155" s="23"/>
      <c r="J155" s="23"/>
    </row>
    <row r="156" spans="1:10" x14ac:dyDescent="0.2">
      <c r="A156" s="26"/>
      <c r="B156" s="24"/>
      <c r="C156" s="53"/>
      <c r="E156" s="64"/>
      <c r="G156" s="22"/>
      <c r="H156" s="37"/>
      <c r="I156" s="23"/>
      <c r="J156" s="23"/>
    </row>
    <row r="157" spans="1:10" x14ac:dyDescent="0.2">
      <c r="A157" s="24"/>
      <c r="B157" s="24"/>
      <c r="C157" s="65" t="s">
        <v>124</v>
      </c>
      <c r="D157" s="25" t="s">
        <v>7</v>
      </c>
      <c r="E157" s="64"/>
      <c r="G157" s="22">
        <v>0.54062235751733467</v>
      </c>
      <c r="H157" s="37"/>
      <c r="I157" s="23" t="str">
        <f t="shared" ref="I157:I162" si="9">IF($I$8&gt;0,G157*(100%-$I$8),CLEAN("  "))</f>
        <v xml:space="preserve">  </v>
      </c>
      <c r="J157" s="23"/>
    </row>
    <row r="158" spans="1:10" x14ac:dyDescent="0.2">
      <c r="A158" s="24"/>
      <c r="B158" s="24"/>
      <c r="C158" s="65" t="s">
        <v>125</v>
      </c>
      <c r="D158" s="25" t="s">
        <v>8</v>
      </c>
      <c r="E158" s="64"/>
      <c r="G158" s="22">
        <v>0.79780100937274701</v>
      </c>
      <c r="H158" s="37"/>
      <c r="I158" s="23" t="str">
        <f t="shared" si="9"/>
        <v xml:space="preserve">  </v>
      </c>
      <c r="J158" s="23"/>
    </row>
    <row r="159" spans="1:10" x14ac:dyDescent="0.2">
      <c r="A159" s="24"/>
      <c r="B159" s="24"/>
      <c r="C159" s="65" t="s">
        <v>126</v>
      </c>
      <c r="D159" s="25" t="s">
        <v>9</v>
      </c>
      <c r="E159" s="64"/>
      <c r="G159" s="22">
        <v>0.87580821917808227</v>
      </c>
      <c r="H159" s="37"/>
      <c r="I159" s="23" t="str">
        <f t="shared" si="9"/>
        <v xml:space="preserve">  </v>
      </c>
      <c r="J159" s="23"/>
    </row>
    <row r="160" spans="1:10" x14ac:dyDescent="0.2">
      <c r="A160" s="24"/>
      <c r="B160" s="24"/>
      <c r="C160" s="65" t="s">
        <v>127</v>
      </c>
      <c r="D160" s="25" t="s">
        <v>10</v>
      </c>
      <c r="E160" s="64"/>
      <c r="G160" s="22">
        <v>1.5594875697615425</v>
      </c>
      <c r="H160" s="37"/>
      <c r="I160" s="23" t="str">
        <f t="shared" si="9"/>
        <v xml:space="preserve">  </v>
      </c>
      <c r="J160" s="23"/>
    </row>
    <row r="161" spans="1:10" x14ac:dyDescent="0.2">
      <c r="A161" s="24"/>
      <c r="B161" s="24"/>
      <c r="C161" s="65" t="s">
        <v>128</v>
      </c>
      <c r="D161" s="25" t="s">
        <v>11</v>
      </c>
      <c r="E161" s="64"/>
      <c r="G161" s="22">
        <v>1.741664072229141</v>
      </c>
      <c r="H161" s="37"/>
      <c r="I161" s="23" t="str">
        <f t="shared" si="9"/>
        <v xml:space="preserve">  </v>
      </c>
      <c r="J161" s="23"/>
    </row>
    <row r="162" spans="1:10" x14ac:dyDescent="0.2">
      <c r="A162" s="24"/>
      <c r="B162" s="24"/>
      <c r="C162" s="65" t="s">
        <v>129</v>
      </c>
      <c r="D162" s="25" t="s">
        <v>12</v>
      </c>
      <c r="E162" s="64"/>
      <c r="G162" s="22">
        <v>3.3684931506849316</v>
      </c>
      <c r="H162" s="37"/>
      <c r="I162" s="23" t="str">
        <f t="shared" si="9"/>
        <v xml:space="preserve">  </v>
      </c>
      <c r="J162" s="23"/>
    </row>
    <row r="163" spans="1:10" x14ac:dyDescent="0.2">
      <c r="A163" s="24"/>
      <c r="B163" s="24"/>
      <c r="C163" s="65"/>
      <c r="D163" s="25"/>
      <c r="E163" s="64"/>
      <c r="H163" s="37"/>
      <c r="I163" s="23"/>
      <c r="J163" s="23"/>
    </row>
    <row r="164" spans="1:10" x14ac:dyDescent="0.2">
      <c r="A164" s="26" t="s">
        <v>154</v>
      </c>
      <c r="B164" s="24"/>
      <c r="C164" s="53"/>
      <c r="E164" s="64"/>
      <c r="H164" s="37"/>
      <c r="I164" s="23"/>
      <c r="J164" s="23"/>
    </row>
    <row r="165" spans="1:10" x14ac:dyDescent="0.2">
      <c r="A165" s="26"/>
      <c r="B165" s="24"/>
      <c r="C165" s="53"/>
      <c r="E165" s="64"/>
      <c r="H165" s="37"/>
      <c r="I165" s="23"/>
      <c r="J165" s="23"/>
    </row>
    <row r="166" spans="1:10" x14ac:dyDescent="0.2">
      <c r="B166" s="24"/>
      <c r="C166" s="65" t="s">
        <v>130</v>
      </c>
      <c r="D166" s="25" t="s">
        <v>7</v>
      </c>
      <c r="E166" s="64"/>
      <c r="G166" s="22">
        <v>0.88320247243568306</v>
      </c>
      <c r="H166" s="37"/>
      <c r="I166" s="23" t="str">
        <f t="shared" ref="I166:I170" si="10">IF($I$8&gt;0,G166*(100%-$I$8),CLEAN("  "))</f>
        <v xml:space="preserve">  </v>
      </c>
      <c r="J166" s="23"/>
    </row>
    <row r="167" spans="1:10" x14ac:dyDescent="0.2">
      <c r="B167" s="24"/>
      <c r="C167" s="65" t="s">
        <v>131</v>
      </c>
      <c r="D167" s="25" t="s">
        <v>8</v>
      </c>
      <c r="E167" s="64"/>
      <c r="G167" s="22">
        <v>1.1155399395125423</v>
      </c>
      <c r="H167" s="37"/>
      <c r="I167" s="23" t="str">
        <f t="shared" si="10"/>
        <v xml:space="preserve">  </v>
      </c>
      <c r="J167" s="23"/>
    </row>
    <row r="168" spans="1:10" x14ac:dyDescent="0.2">
      <c r="B168" s="24"/>
      <c r="C168" s="65" t="s">
        <v>132</v>
      </c>
      <c r="D168" s="25" t="s">
        <v>9</v>
      </c>
      <c r="E168" s="64"/>
      <c r="G168" s="22">
        <v>0.96</v>
      </c>
      <c r="H168" s="37"/>
      <c r="I168" s="23" t="str">
        <f t="shared" si="10"/>
        <v xml:space="preserve">  </v>
      </c>
      <c r="J168" s="23"/>
    </row>
    <row r="169" spans="1:10" x14ac:dyDescent="0.2">
      <c r="B169" s="24"/>
      <c r="C169" s="65" t="s">
        <v>133</v>
      </c>
      <c r="D169" s="25" t="s">
        <v>10</v>
      </c>
      <c r="E169" s="64"/>
      <c r="G169" s="22">
        <v>1.9904732254047324</v>
      </c>
      <c r="H169" s="37"/>
      <c r="I169" s="23" t="str">
        <f t="shared" si="10"/>
        <v xml:space="preserve">  </v>
      </c>
      <c r="J169" s="23"/>
    </row>
    <row r="170" spans="1:10" x14ac:dyDescent="0.2">
      <c r="B170" s="24"/>
      <c r="C170" s="65" t="s">
        <v>134</v>
      </c>
      <c r="D170" s="25" t="s">
        <v>12</v>
      </c>
      <c r="E170" s="64"/>
      <c r="G170" s="22">
        <v>4.3222231391318697</v>
      </c>
      <c r="H170" s="37"/>
      <c r="I170" s="23" t="str">
        <f t="shared" si="10"/>
        <v xml:space="preserve">  </v>
      </c>
      <c r="J170" s="23"/>
    </row>
    <row r="171" spans="1:10" x14ac:dyDescent="0.2">
      <c r="B171" s="24"/>
      <c r="E171" s="64"/>
      <c r="H171" s="37"/>
      <c r="I171" s="23"/>
      <c r="J171" s="23"/>
    </row>
    <row r="172" spans="1:10" x14ac:dyDescent="0.2">
      <c r="B172" s="24"/>
      <c r="C172" s="53"/>
      <c r="D172" s="25"/>
      <c r="E172" s="64"/>
      <c r="G172" s="22"/>
      <c r="H172" s="37"/>
      <c r="I172" s="23"/>
      <c r="J172" s="23"/>
    </row>
    <row r="173" spans="1:10" x14ac:dyDescent="0.2">
      <c r="A173" s="26" t="s">
        <v>182</v>
      </c>
      <c r="B173" s="24"/>
      <c r="C173" s="53"/>
      <c r="E173" s="64"/>
      <c r="G173" s="22"/>
      <c r="H173" s="37"/>
      <c r="I173" s="23"/>
      <c r="J173" s="23"/>
    </row>
    <row r="174" spans="1:10" x14ac:dyDescent="0.2">
      <c r="A174" s="26"/>
      <c r="B174" s="24"/>
      <c r="C174" s="53"/>
      <c r="E174" s="64"/>
      <c r="G174" s="22"/>
      <c r="H174" s="37"/>
      <c r="I174" s="23"/>
      <c r="J174" s="23"/>
    </row>
    <row r="175" spans="1:10" x14ac:dyDescent="0.2">
      <c r="B175" s="24"/>
      <c r="C175" s="65" t="s">
        <v>176</v>
      </c>
      <c r="D175" s="25" t="s">
        <v>7</v>
      </c>
      <c r="E175" s="64" t="e">
        <f>VLOOKUP(C175,#REF!,3,FALSE)</f>
        <v>#REF!</v>
      </c>
      <c r="G175" s="22">
        <v>4.6590197473759112</v>
      </c>
      <c r="H175" s="37"/>
      <c r="I175" s="23" t="str">
        <f t="shared" ref="I175:I180" si="11">IF($I$8&gt;0,G175*(100%-$I$8),CLEAN("  "))</f>
        <v xml:space="preserve">  </v>
      </c>
      <c r="J175" s="23"/>
    </row>
    <row r="176" spans="1:10" x14ac:dyDescent="0.2">
      <c r="B176" s="24"/>
      <c r="C176" s="65" t="s">
        <v>177</v>
      </c>
      <c r="D176" s="25" t="s">
        <v>8</v>
      </c>
      <c r="E176" s="64" t="e">
        <f>VLOOKUP(C176,#REF!,3,FALSE)</f>
        <v>#REF!</v>
      </c>
      <c r="G176" s="22">
        <v>3.7601784007645747</v>
      </c>
      <c r="H176" s="37"/>
      <c r="I176" s="23" t="str">
        <f t="shared" si="11"/>
        <v xml:space="preserve">  </v>
      </c>
      <c r="J176" s="23"/>
    </row>
    <row r="177" spans="1:10" x14ac:dyDescent="0.2">
      <c r="B177" s="24"/>
      <c r="C177" s="65" t="s">
        <v>178</v>
      </c>
      <c r="D177" s="25" t="s">
        <v>9</v>
      </c>
      <c r="E177" s="64" t="e">
        <f>VLOOKUP(C177,#REF!,3,FALSE)</f>
        <v>#REF!</v>
      </c>
      <c r="G177" s="22">
        <v>4.9629132420091331</v>
      </c>
      <c r="H177" s="37"/>
      <c r="I177" s="23" t="str">
        <f t="shared" si="11"/>
        <v xml:space="preserve">  </v>
      </c>
      <c r="J177" s="23"/>
    </row>
    <row r="178" spans="1:10" x14ac:dyDescent="0.2">
      <c r="B178" s="24"/>
      <c r="C178" s="65" t="s">
        <v>179</v>
      </c>
      <c r="D178" s="25" t="s">
        <v>174</v>
      </c>
      <c r="E178" s="64" t="e">
        <f>VLOOKUP(C178,#REF!,3,FALSE)</f>
        <v>#REF!</v>
      </c>
      <c r="G178" s="22">
        <v>9.9931963470319634</v>
      </c>
      <c r="H178" s="37"/>
      <c r="I178" s="23" t="str">
        <f t="shared" si="11"/>
        <v xml:space="preserve">  </v>
      </c>
      <c r="J178" s="23"/>
    </row>
    <row r="179" spans="1:10" x14ac:dyDescent="0.2">
      <c r="B179" s="24"/>
      <c r="C179" s="65" t="s">
        <v>180</v>
      </c>
      <c r="D179" s="25" t="s">
        <v>175</v>
      </c>
      <c r="E179" s="64" t="e">
        <f>VLOOKUP(C179,#REF!,3,FALSE)</f>
        <v>#REF!</v>
      </c>
      <c r="G179" s="22">
        <v>8.8890791476407927</v>
      </c>
      <c r="H179" s="37"/>
      <c r="I179" s="23" t="str">
        <f t="shared" si="11"/>
        <v xml:space="preserve">  </v>
      </c>
      <c r="J179" s="23"/>
    </row>
    <row r="180" spans="1:10" x14ac:dyDescent="0.2">
      <c r="B180" s="24"/>
      <c r="C180" s="65" t="s">
        <v>181</v>
      </c>
      <c r="D180" s="25" t="s">
        <v>12</v>
      </c>
      <c r="E180" s="64" t="e">
        <f>VLOOKUP(C180,#REF!,3,FALSE)</f>
        <v>#REF!</v>
      </c>
      <c r="G180" s="22">
        <v>16.683145131432806</v>
      </c>
      <c r="H180" s="37"/>
      <c r="I180" s="23" t="str">
        <f t="shared" si="11"/>
        <v xml:space="preserve">  </v>
      </c>
      <c r="J180" s="23"/>
    </row>
    <row r="181" spans="1:10" x14ac:dyDescent="0.2">
      <c r="B181" s="24"/>
      <c r="C181" s="53"/>
      <c r="D181" s="25"/>
      <c r="E181" s="64"/>
      <c r="G181" s="22"/>
      <c r="H181" s="37"/>
      <c r="I181" s="23"/>
      <c r="J181" s="23"/>
    </row>
    <row r="182" spans="1:10" x14ac:dyDescent="0.2">
      <c r="B182" s="24"/>
      <c r="C182" s="53"/>
      <c r="D182" s="25"/>
      <c r="E182" s="64"/>
      <c r="G182" s="22"/>
      <c r="H182" s="37"/>
      <c r="I182" s="23"/>
      <c r="J182" s="23"/>
    </row>
    <row r="183" spans="1:10" x14ac:dyDescent="0.2">
      <c r="A183" s="27" t="s">
        <v>196</v>
      </c>
      <c r="B183" s="24"/>
      <c r="C183" s="53"/>
      <c r="D183" s="25"/>
      <c r="E183" s="64"/>
      <c r="G183" s="22"/>
      <c r="H183" s="37"/>
      <c r="I183" s="23"/>
      <c r="J183" s="23"/>
    </row>
    <row r="184" spans="1:10" x14ac:dyDescent="0.2">
      <c r="A184" s="27"/>
      <c r="B184" s="24"/>
      <c r="C184" s="53"/>
      <c r="D184" s="25"/>
      <c r="E184" s="64"/>
      <c r="G184" s="22"/>
      <c r="H184" s="37"/>
      <c r="I184" s="23"/>
      <c r="J184" s="23"/>
    </row>
    <row r="185" spans="1:10" x14ac:dyDescent="0.2">
      <c r="B185" s="24"/>
      <c r="C185" s="65" t="s">
        <v>135</v>
      </c>
      <c r="D185" s="25" t="s">
        <v>7</v>
      </c>
      <c r="E185" s="64"/>
      <c r="G185" s="22">
        <v>3.6090998043052833</v>
      </c>
      <c r="H185" s="37"/>
      <c r="I185" s="23" t="str">
        <f t="shared" ref="I185:I191" si="12">IF($I$8&gt;0,G185*(100%-$I$8),CLEAN("  "))</f>
        <v xml:space="preserve">  </v>
      </c>
      <c r="J185" s="23"/>
    </row>
    <row r="186" spans="1:10" x14ac:dyDescent="0.2">
      <c r="B186" s="24"/>
      <c r="C186" s="65" t="s">
        <v>136</v>
      </c>
      <c r="D186" s="25" t="s">
        <v>8</v>
      </c>
      <c r="E186" s="64"/>
      <c r="G186" s="22">
        <v>4.3527930973136453</v>
      </c>
      <c r="H186" s="37"/>
      <c r="I186" s="23" t="str">
        <f t="shared" si="12"/>
        <v xml:space="preserve">  </v>
      </c>
      <c r="J186" s="23"/>
    </row>
    <row r="187" spans="1:10" x14ac:dyDescent="0.2">
      <c r="B187" s="24"/>
      <c r="C187" s="65" t="s">
        <v>137</v>
      </c>
      <c r="D187" s="25" t="s">
        <v>9</v>
      </c>
      <c r="E187" s="64"/>
      <c r="G187" s="22">
        <v>5.0732793184096225</v>
      </c>
      <c r="H187" s="37"/>
      <c r="I187" s="23" t="str">
        <f t="shared" si="12"/>
        <v xml:space="preserve">  </v>
      </c>
      <c r="J187" s="23"/>
    </row>
    <row r="188" spans="1:10" x14ac:dyDescent="0.2">
      <c r="B188" s="24"/>
      <c r="C188" s="65" t="s">
        <v>138</v>
      </c>
      <c r="D188" s="25" t="s">
        <v>10</v>
      </c>
      <c r="E188" s="64"/>
      <c r="G188" s="22">
        <v>8.1717148655504825</v>
      </c>
      <c r="H188" s="37"/>
      <c r="I188" s="23" t="str">
        <f t="shared" si="12"/>
        <v xml:space="preserve">  </v>
      </c>
      <c r="J188" s="23"/>
    </row>
    <row r="189" spans="1:10" x14ac:dyDescent="0.2">
      <c r="B189" s="24"/>
      <c r="C189" s="65" t="s">
        <v>139</v>
      </c>
      <c r="D189" s="25" t="s">
        <v>11</v>
      </c>
      <c r="E189" s="64"/>
      <c r="G189" s="22">
        <v>10.085428897586434</v>
      </c>
      <c r="H189" s="37"/>
      <c r="I189" s="23" t="str">
        <f t="shared" si="12"/>
        <v xml:space="preserve">  </v>
      </c>
      <c r="J189" s="23"/>
    </row>
    <row r="190" spans="1:10" x14ac:dyDescent="0.2">
      <c r="B190" s="24"/>
      <c r="C190" s="65" t="s">
        <v>140</v>
      </c>
      <c r="D190" s="25" t="s">
        <v>12</v>
      </c>
      <c r="E190" s="64"/>
      <c r="G190" s="22">
        <v>16.884571917808216</v>
      </c>
      <c r="H190" s="37"/>
      <c r="I190" s="23" t="str">
        <f t="shared" si="12"/>
        <v xml:space="preserve">  </v>
      </c>
      <c r="J190" s="23"/>
    </row>
    <row r="191" spans="1:10" x14ac:dyDescent="0.2">
      <c r="B191" s="24"/>
      <c r="C191" s="65" t="s">
        <v>141</v>
      </c>
      <c r="D191" s="25" t="s">
        <v>13</v>
      </c>
      <c r="E191" s="64"/>
      <c r="G191" s="22">
        <v>36.533595467613729</v>
      </c>
      <c r="H191" s="37"/>
      <c r="I191" s="23" t="str">
        <f t="shared" si="12"/>
        <v xml:space="preserve">  </v>
      </c>
      <c r="J191" s="23"/>
    </row>
    <row r="192" spans="1:10" x14ac:dyDescent="0.2">
      <c r="B192" s="24"/>
      <c r="C192" s="53"/>
      <c r="D192" s="25"/>
      <c r="E192" s="63"/>
      <c r="G192" s="22"/>
      <c r="H192" s="37"/>
      <c r="I192" s="23"/>
      <c r="J192" s="23"/>
    </row>
    <row r="193" spans="1:255" x14ac:dyDescent="0.2">
      <c r="A193" s="28"/>
      <c r="B193" s="28"/>
      <c r="C193" s="58"/>
      <c r="D193" s="28"/>
      <c r="E193" s="28"/>
      <c r="F193" s="28"/>
      <c r="G193" s="28"/>
      <c r="H193" s="28"/>
      <c r="I193" s="28"/>
      <c r="J193" s="72"/>
      <c r="K193" s="32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  <c r="IH193" s="28"/>
      <c r="II193" s="28"/>
      <c r="IJ193" s="28"/>
      <c r="IK193" s="28"/>
      <c r="IL193" s="28"/>
      <c r="IM193" s="28"/>
      <c r="IN193" s="28"/>
      <c r="IO193" s="28"/>
      <c r="IP193" s="28"/>
      <c r="IQ193" s="28"/>
      <c r="IR193" s="28"/>
      <c r="IS193" s="28"/>
      <c r="IT193" s="28"/>
      <c r="IU193" s="28"/>
    </row>
    <row r="194" spans="1:255" x14ac:dyDescent="0.2">
      <c r="A194" s="27"/>
      <c r="B194" s="24"/>
      <c r="C194" s="53"/>
      <c r="D194" s="25"/>
      <c r="E194" s="25"/>
      <c r="I194" s="23"/>
      <c r="J194" s="23"/>
    </row>
    <row r="195" spans="1:255" x14ac:dyDescent="0.2">
      <c r="B195" s="24"/>
      <c r="C195" s="55"/>
      <c r="D195" s="25"/>
      <c r="E195" s="34"/>
      <c r="I195" s="23"/>
      <c r="J195" s="23"/>
    </row>
    <row r="196" spans="1:255" x14ac:dyDescent="0.2">
      <c r="B196" s="24"/>
      <c r="C196" s="55"/>
      <c r="D196" s="25"/>
      <c r="E196" s="34"/>
      <c r="I196" s="23"/>
      <c r="J196" s="23"/>
    </row>
    <row r="197" spans="1:255" x14ac:dyDescent="0.2">
      <c r="B197" s="24"/>
      <c r="C197" s="55"/>
      <c r="D197" s="25"/>
      <c r="E197" s="34"/>
      <c r="I197" s="23"/>
      <c r="J197" s="23"/>
    </row>
    <row r="198" spans="1:255" ht="12.75" hidden="1" customHeight="1" x14ac:dyDescent="0.2">
      <c r="B198" s="24"/>
      <c r="C198" s="55"/>
      <c r="D198" s="25"/>
      <c r="E198" s="34"/>
      <c r="I198" s="23"/>
      <c r="J198" s="23"/>
    </row>
    <row r="199" spans="1:255" ht="12.75" hidden="1" customHeight="1" x14ac:dyDescent="0.2">
      <c r="B199" s="24"/>
      <c r="C199" s="55"/>
      <c r="D199" s="25"/>
      <c r="E199" s="34"/>
      <c r="I199" s="23"/>
      <c r="J199" s="23"/>
    </row>
    <row r="200" spans="1:255" ht="12.75" hidden="1" customHeight="1" x14ac:dyDescent="0.2">
      <c r="B200" s="24"/>
      <c r="C200" s="55"/>
      <c r="D200" s="25"/>
      <c r="E200" s="34"/>
      <c r="I200" s="23"/>
      <c r="J200" s="23"/>
    </row>
    <row r="201" spans="1:255" ht="12.75" hidden="1" customHeight="1" x14ac:dyDescent="0.2">
      <c r="A201" s="28"/>
      <c r="B201" s="28"/>
      <c r="C201" s="58"/>
      <c r="D201" s="28"/>
      <c r="E201" s="28"/>
      <c r="F201" s="28"/>
      <c r="G201" s="28"/>
      <c r="H201" s="28"/>
      <c r="I201" s="28"/>
      <c r="J201" s="72"/>
      <c r="K201" s="32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  <c r="HZ201" s="28"/>
      <c r="IA201" s="28"/>
      <c r="IB201" s="28"/>
      <c r="IC201" s="28"/>
      <c r="ID201" s="28"/>
      <c r="IE201" s="28"/>
      <c r="IF201" s="28"/>
      <c r="IG201" s="28"/>
      <c r="IH201" s="28"/>
      <c r="II201" s="28"/>
      <c r="IJ201" s="28"/>
      <c r="IK201" s="28"/>
      <c r="IL201" s="28"/>
      <c r="IM201" s="28"/>
      <c r="IN201" s="28"/>
      <c r="IO201" s="28"/>
      <c r="IP201" s="28"/>
      <c r="IQ201" s="28"/>
      <c r="IR201" s="28"/>
      <c r="IS201" s="28"/>
      <c r="IT201" s="28"/>
      <c r="IU201" s="28"/>
    </row>
    <row r="202" spans="1:255" ht="12.75" hidden="1" customHeight="1" x14ac:dyDescent="0.2">
      <c r="A202" s="28"/>
      <c r="B202" s="28"/>
      <c r="C202" s="58"/>
      <c r="D202" s="28"/>
      <c r="E202" s="28"/>
      <c r="F202" s="28"/>
      <c r="G202" s="28"/>
      <c r="H202" s="28"/>
      <c r="I202" s="28"/>
      <c r="J202" s="72"/>
      <c r="K202" s="32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  <c r="HZ202" s="28"/>
      <c r="IA202" s="28"/>
      <c r="IB202" s="28"/>
      <c r="IC202" s="28"/>
      <c r="ID202" s="28"/>
      <c r="IE202" s="28"/>
      <c r="IF202" s="28"/>
      <c r="IG202" s="28"/>
      <c r="IH202" s="28"/>
      <c r="II202" s="28"/>
      <c r="IJ202" s="28"/>
      <c r="IK202" s="28"/>
      <c r="IL202" s="28"/>
      <c r="IM202" s="28"/>
      <c r="IN202" s="28"/>
      <c r="IO202" s="28"/>
      <c r="IP202" s="28"/>
      <c r="IQ202" s="28"/>
      <c r="IR202" s="28"/>
      <c r="IS202" s="28"/>
      <c r="IT202" s="28"/>
      <c r="IU202" s="28"/>
    </row>
    <row r="203" spans="1:255" ht="12.75" hidden="1" customHeight="1" x14ac:dyDescent="0.2">
      <c r="A203" s="28"/>
      <c r="B203" s="28"/>
      <c r="C203" s="58"/>
      <c r="D203" s="28"/>
      <c r="E203" s="28"/>
      <c r="F203" s="28"/>
      <c r="G203" s="28"/>
      <c r="H203" s="28"/>
      <c r="I203" s="28"/>
      <c r="J203" s="72"/>
      <c r="K203" s="32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  <c r="HZ203" s="28"/>
      <c r="IA203" s="28"/>
      <c r="IB203" s="28"/>
      <c r="IC203" s="28"/>
      <c r="ID203" s="28"/>
      <c r="IE203" s="28"/>
      <c r="IF203" s="28"/>
      <c r="IG203" s="28"/>
      <c r="IH203" s="28"/>
      <c r="II203" s="28"/>
      <c r="IJ203" s="28"/>
      <c r="IK203" s="28"/>
      <c r="IL203" s="28"/>
      <c r="IM203" s="28"/>
      <c r="IN203" s="28"/>
      <c r="IO203" s="28"/>
      <c r="IP203" s="28"/>
      <c r="IQ203" s="28"/>
      <c r="IR203" s="28"/>
      <c r="IS203" s="28"/>
      <c r="IT203" s="28"/>
      <c r="IU203" s="28"/>
    </row>
    <row r="204" spans="1:255" ht="13.5" hidden="1" customHeight="1" x14ac:dyDescent="0.2">
      <c r="A204" s="28"/>
      <c r="B204" s="28"/>
      <c r="C204" s="58"/>
      <c r="D204" s="28"/>
      <c r="E204" s="28"/>
      <c r="F204" s="28"/>
      <c r="G204" s="28"/>
      <c r="H204" s="28"/>
      <c r="I204" s="28"/>
      <c r="J204" s="72"/>
      <c r="K204" s="32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28"/>
      <c r="ID204" s="28"/>
      <c r="IE204" s="28"/>
      <c r="IF204" s="28"/>
      <c r="IG204" s="28"/>
      <c r="IH204" s="28"/>
      <c r="II204" s="28"/>
      <c r="IJ204" s="28"/>
      <c r="IK204" s="28"/>
      <c r="IL204" s="28"/>
      <c r="IM204" s="28"/>
      <c r="IN204" s="28"/>
      <c r="IO204" s="28"/>
      <c r="IP204" s="28"/>
      <c r="IQ204" s="28"/>
      <c r="IR204" s="28"/>
      <c r="IS204" s="28"/>
      <c r="IT204" s="28"/>
      <c r="IU204" s="28"/>
    </row>
    <row r="205" spans="1:255" ht="13.5" hidden="1" customHeight="1" x14ac:dyDescent="0.2">
      <c r="A205" s="28"/>
      <c r="B205" s="28"/>
      <c r="C205" s="58"/>
      <c r="D205" s="28"/>
      <c r="E205" s="28"/>
      <c r="F205" s="28"/>
      <c r="G205" s="28"/>
      <c r="H205" s="28"/>
      <c r="I205" s="28"/>
      <c r="J205" s="72"/>
      <c r="K205" s="32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 s="28"/>
      <c r="IL205" s="28"/>
      <c r="IM205" s="28"/>
      <c r="IN205" s="28"/>
      <c r="IO205" s="28"/>
      <c r="IP205" s="28"/>
      <c r="IQ205" s="28"/>
      <c r="IR205" s="28"/>
      <c r="IS205" s="28"/>
      <c r="IT205" s="28"/>
      <c r="IU205" s="28"/>
    </row>
    <row r="206" spans="1:255" ht="13.5" hidden="1" customHeight="1" x14ac:dyDescent="0.2">
      <c r="A206" s="28"/>
      <c r="B206" s="28"/>
      <c r="C206" s="58"/>
      <c r="D206" s="28"/>
      <c r="E206" s="28"/>
      <c r="F206" s="28"/>
      <c r="G206" s="28"/>
      <c r="H206" s="28"/>
      <c r="I206" s="28"/>
      <c r="J206" s="72"/>
      <c r="K206" s="32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 s="28"/>
      <c r="IN206" s="28"/>
      <c r="IO206" s="28"/>
      <c r="IP206" s="28"/>
      <c r="IQ206" s="28"/>
      <c r="IR206" s="28"/>
      <c r="IS206" s="28"/>
      <c r="IT206" s="28"/>
      <c r="IU206" s="28"/>
    </row>
    <row r="207" spans="1:255" x14ac:dyDescent="0.2"/>
    <row r="208" spans="1:255" x14ac:dyDescent="0.2"/>
    <row r="209" x14ac:dyDescent="0.2"/>
    <row r="210" x14ac:dyDescent="0.2"/>
    <row r="211" x14ac:dyDescent="0.2"/>
    <row r="212" x14ac:dyDescent="0.2"/>
    <row r="213" x14ac:dyDescent="0.2"/>
    <row r="214" x14ac:dyDescent="0.2"/>
  </sheetData>
  <sheetProtection algorithmName="SHA-512" hashValue="bOppoOdTYlZ+zy7lGviH9rYx0rxC+wcDnhYJuNg4oqvH01wQA6S3h7VozFdYskV5m8w2W304Mpq6uDuD1hQMKA==" saltValue="PoO59bKazukGaAtNNCOu1Q==" spinCount="100000" sheet="1" objects="1" scenarios="1" selectLockedCells="1"/>
  <mergeCells count="7">
    <mergeCell ref="E5:I5"/>
    <mergeCell ref="A9:B10"/>
    <mergeCell ref="C9:C10"/>
    <mergeCell ref="D9:D10"/>
    <mergeCell ref="F9:F10"/>
    <mergeCell ref="H9:H10"/>
    <mergeCell ref="E9:E10"/>
  </mergeCells>
  <phoneticPr fontId="1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9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rowBreaks count="3" manualBreakCount="3">
    <brk id="60" max="9" man="1"/>
    <brk id="120" max="9" man="1"/>
    <brk id="171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Manager>ERKKI</Manager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TSINGITUD KEERMESLIITMIK</dc:title>
  <dc:creator>HEKAMERK</dc:creator>
  <dc:description>HEKAMERK</dc:description>
  <cp:lastModifiedBy>Paul Ööbik</cp:lastModifiedBy>
  <cp:lastPrinted>2021-01-25T11:51:25Z</cp:lastPrinted>
  <dcterms:created xsi:type="dcterms:W3CDTF">2009-05-11T13:57:45Z</dcterms:created>
  <dcterms:modified xsi:type="dcterms:W3CDTF">2022-09-27T12:02:03Z</dcterms:modified>
  <cp:category>HINNAKIRI</cp:category>
</cp:coreProperties>
</file>