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iliserver\Ost\4. HINNAKIRJAD\HINNAKIRJAD 2021\"/>
    </mc:Choice>
  </mc:AlternateContent>
  <bookViews>
    <workbookView xWindow="28680" yWindow="-120" windowWidth="29040" windowHeight="16440" tabRatio="366"/>
  </bookViews>
  <sheets>
    <sheet name="KINNITUSVAHENDID" sheetId="1" r:id="rId1"/>
  </sheets>
  <definedNames>
    <definedName name="_xlnm.Print_Area" localSheetId="0">KINNITUSVAHENDID!$A$1:$K$385</definedName>
    <definedName name="_xlnm.Print_Titles" localSheetId="0">KINNITUSVAHENDID!$9:$10</definedName>
  </definedNames>
  <calcPr calcId="152511"/>
</workbook>
</file>

<file path=xl/calcChain.xml><?xml version="1.0" encoding="utf-8"?>
<calcChain xmlns="http://schemas.openxmlformats.org/spreadsheetml/2006/main">
  <c r="J298" i="1" l="1"/>
  <c r="J117" i="1"/>
  <c r="J90" i="1"/>
  <c r="J78" i="1"/>
  <c r="J77" i="1"/>
  <c r="J38" i="1"/>
  <c r="J37" i="1"/>
  <c r="J36" i="1"/>
  <c r="J58" i="1" l="1"/>
  <c r="J59" i="1"/>
  <c r="J311" i="1" l="1"/>
  <c r="J301" i="1" l="1"/>
  <c r="J45" i="1"/>
  <c r="J42" i="1"/>
  <c r="J93" i="1" l="1"/>
  <c r="J92" i="1"/>
  <c r="J89" i="1"/>
  <c r="J88" i="1"/>
  <c r="J83" i="1"/>
  <c r="J335" i="1"/>
  <c r="J334" i="1"/>
  <c r="J333" i="1"/>
  <c r="J331" i="1"/>
  <c r="J330" i="1"/>
  <c r="J329" i="1"/>
  <c r="J327" i="1"/>
  <c r="J326" i="1"/>
  <c r="J325" i="1"/>
  <c r="J324" i="1"/>
  <c r="J323" i="1"/>
  <c r="J168" i="1"/>
  <c r="J167" i="1"/>
  <c r="J166" i="1"/>
  <c r="J165" i="1"/>
  <c r="J164" i="1"/>
  <c r="J163" i="1"/>
  <c r="J162" i="1"/>
  <c r="J161" i="1"/>
  <c r="J160" i="1"/>
  <c r="J159" i="1"/>
  <c r="J158" i="1"/>
  <c r="J156" i="1"/>
  <c r="J155" i="1"/>
  <c r="J154" i="1"/>
  <c r="J153" i="1"/>
  <c r="J152" i="1"/>
  <c r="J151" i="1"/>
  <c r="J150" i="1"/>
  <c r="J149" i="1"/>
  <c r="J148" i="1"/>
  <c r="J147" i="1"/>
  <c r="J146" i="1"/>
  <c r="J144" i="1"/>
  <c r="J143" i="1"/>
  <c r="J142" i="1"/>
  <c r="J141" i="1"/>
  <c r="J140" i="1"/>
  <c r="J138" i="1"/>
  <c r="J137" i="1"/>
  <c r="J135" i="1"/>
  <c r="J134" i="1"/>
  <c r="J133" i="1"/>
  <c r="J132" i="1"/>
  <c r="J131" i="1"/>
  <c r="J129" i="1"/>
  <c r="J128" i="1"/>
  <c r="J127" i="1"/>
  <c r="J29" i="1"/>
  <c r="J75" i="1" l="1"/>
  <c r="J74" i="1"/>
  <c r="J72" i="1"/>
  <c r="J71" i="1"/>
  <c r="J70" i="1"/>
  <c r="J69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16" i="1" l="1"/>
  <c r="J315" i="1"/>
  <c r="J319" i="1"/>
  <c r="J287" i="1"/>
  <c r="J275" i="1"/>
  <c r="J274" i="1"/>
  <c r="J273" i="1"/>
  <c r="J272" i="1"/>
  <c r="J257" i="1"/>
  <c r="J256" i="1"/>
  <c r="J213" i="1" l="1"/>
  <c r="J207" i="1"/>
  <c r="J206" i="1"/>
  <c r="J196" i="1"/>
  <c r="J195" i="1"/>
  <c r="J194" i="1"/>
  <c r="J193" i="1"/>
  <c r="J191" i="1"/>
  <c r="J190" i="1"/>
  <c r="J189" i="1"/>
  <c r="J188" i="1"/>
  <c r="J104" i="1"/>
  <c r="J103" i="1"/>
  <c r="J102" i="1"/>
  <c r="J101" i="1"/>
  <c r="J100" i="1"/>
  <c r="J99" i="1"/>
  <c r="J98" i="1"/>
  <c r="J97" i="1"/>
  <c r="J300" i="1" l="1"/>
  <c r="J299" i="1"/>
  <c r="J367" i="1"/>
  <c r="J222" i="1"/>
  <c r="J14" i="1"/>
  <c r="J15" i="1"/>
  <c r="J16" i="1"/>
  <c r="J17" i="1"/>
  <c r="J18" i="1"/>
  <c r="J19" i="1"/>
  <c r="J20" i="1"/>
  <c r="J21" i="1"/>
  <c r="J22" i="1"/>
  <c r="J23" i="1"/>
  <c r="J24" i="1"/>
  <c r="J25" i="1"/>
  <c r="J30" i="1"/>
  <c r="J31" i="1"/>
  <c r="J32" i="1"/>
  <c r="J33" i="1"/>
  <c r="J34" i="1"/>
  <c r="J35" i="1"/>
  <c r="J43" i="1"/>
  <c r="J44" i="1"/>
  <c r="J49" i="1"/>
  <c r="J50" i="1"/>
  <c r="J51" i="1"/>
  <c r="J55" i="1"/>
  <c r="J56" i="1"/>
  <c r="J63" i="1"/>
  <c r="J64" i="1"/>
  <c r="J65" i="1"/>
  <c r="J108" i="1"/>
  <c r="J109" i="1"/>
  <c r="J110" i="1"/>
  <c r="J114" i="1"/>
  <c r="J115" i="1"/>
  <c r="J116" i="1"/>
  <c r="J172" i="1"/>
  <c r="J173" i="1"/>
  <c r="J174" i="1"/>
  <c r="J175" i="1"/>
  <c r="J178" i="1"/>
  <c r="J179" i="1"/>
  <c r="J183" i="1"/>
  <c r="J184" i="1"/>
  <c r="J200" i="1"/>
  <c r="J201" i="1"/>
  <c r="J202" i="1"/>
  <c r="J211" i="1"/>
  <c r="J212" i="1"/>
  <c r="J217" i="1"/>
  <c r="J218" i="1"/>
  <c r="J219" i="1"/>
  <c r="J220" i="1"/>
  <c r="J221" i="1"/>
  <c r="J225" i="1"/>
  <c r="J230" i="1"/>
  <c r="J234" i="1"/>
  <c r="J235" i="1"/>
  <c r="J236" i="1"/>
  <c r="J240" i="1"/>
  <c r="J241" i="1"/>
  <c r="J242" i="1"/>
  <c r="J243" i="1"/>
  <c r="J244" i="1"/>
  <c r="J245" i="1"/>
  <c r="J246" i="1"/>
  <c r="J247" i="1"/>
  <c r="J248" i="1"/>
  <c r="J267" i="1"/>
  <c r="J280" i="1"/>
  <c r="J121" i="1"/>
  <c r="J122" i="1"/>
  <c r="J285" i="1"/>
  <c r="J286" i="1"/>
  <c r="J252" i="1"/>
  <c r="J253" i="1"/>
  <c r="J261" i="1"/>
  <c r="J291" i="1"/>
  <c r="J292" i="1"/>
  <c r="J293" i="1"/>
  <c r="J294" i="1"/>
  <c r="J305" i="1"/>
  <c r="J306" i="1"/>
  <c r="J307" i="1"/>
  <c r="J308" i="1"/>
  <c r="J309" i="1"/>
  <c r="J310" i="1"/>
  <c r="J317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</calcChain>
</file>

<file path=xl/sharedStrings.xml><?xml version="1.0" encoding="utf-8"?>
<sst xmlns="http://schemas.openxmlformats.org/spreadsheetml/2006/main" count="418" uniqueCount="379">
  <si>
    <t>MÕÕT</t>
  </si>
  <si>
    <t>PAKEND</t>
  </si>
  <si>
    <t>HIND</t>
  </si>
  <si>
    <t xml:space="preserve">HIND </t>
  </si>
  <si>
    <t>KM-TA</t>
  </si>
  <si>
    <t>SEADEKRUVID</t>
  </si>
  <si>
    <t>KEERMELATID</t>
  </si>
  <si>
    <t>M8</t>
  </si>
  <si>
    <t>M10</t>
  </si>
  <si>
    <t>TSINKLINDID</t>
  </si>
  <si>
    <t>6 x 40</t>
  </si>
  <si>
    <t>6 x 60</t>
  </si>
  <si>
    <t>6 x 80</t>
  </si>
  <si>
    <t>8 x 60</t>
  </si>
  <si>
    <t>8 x 80</t>
  </si>
  <si>
    <t>TEL. 6776 300</t>
  </si>
  <si>
    <t>5 x 30</t>
  </si>
  <si>
    <t>5 x 50</t>
  </si>
  <si>
    <t>TÜÜBLID SX+KRUVID</t>
  </si>
  <si>
    <t>SX 6x30</t>
  </si>
  <si>
    <t>SX 8x40</t>
  </si>
  <si>
    <t>SX 10x50</t>
  </si>
  <si>
    <t>SXL 8x65</t>
  </si>
  <si>
    <t>SXL 10x80</t>
  </si>
  <si>
    <t>GB 8</t>
  </si>
  <si>
    <t>GB 10</t>
  </si>
  <si>
    <t>GB 14</t>
  </si>
  <si>
    <t>25</t>
  </si>
  <si>
    <t>PINGUTUSTANGID</t>
  </si>
  <si>
    <t>GKM + KRUVI 4,5x50</t>
  </si>
  <si>
    <t>M8 x 80</t>
  </si>
  <si>
    <t>M8 x 100</t>
  </si>
  <si>
    <t>M8 x 120</t>
  </si>
  <si>
    <t>M8 x 200</t>
  </si>
  <si>
    <t>M10 x 80</t>
  </si>
  <si>
    <t>M10 x 100</t>
  </si>
  <si>
    <t>M10- 2000mm</t>
  </si>
  <si>
    <t>KD M8 x 100</t>
  </si>
  <si>
    <t>TÜÜBLID SX, PIKAD, KÄRGTELLISELE</t>
  </si>
  <si>
    <t>SX 6x30 + 4,5x40</t>
  </si>
  <si>
    <t>SX 8x40 + 5x60</t>
  </si>
  <si>
    <t>M12- 1000mm</t>
  </si>
  <si>
    <t>M16- 1000mm</t>
  </si>
  <si>
    <t>SX 12x60</t>
  </si>
  <si>
    <t>8 x 100</t>
  </si>
  <si>
    <t>5 x 40</t>
  </si>
  <si>
    <t>KRAANIKAUSI KINNITUSKOMPLEKTID</t>
  </si>
  <si>
    <t>WC POTI KINNITUSKOMPLEKTID</t>
  </si>
  <si>
    <t>TÜÜBLID SX- FISCHER</t>
  </si>
  <si>
    <t>RIPUTAJA</t>
  </si>
  <si>
    <t>KIPSITÜÜBLID, METALLIST</t>
  </si>
  <si>
    <t>PLAADIANKRUD</t>
  </si>
  <si>
    <t>TÜÜBLID GAASBETOONILE</t>
  </si>
  <si>
    <t>M5x37    6-15mm</t>
  </si>
  <si>
    <t>M5x65   20-34mm</t>
  </si>
  <si>
    <t>M6x37    6-15mm</t>
  </si>
  <si>
    <t>M6x65   20-34mm</t>
  </si>
  <si>
    <t>KONSOOLID TOEGA,  20x20x2  TSINGITUD</t>
  </si>
  <si>
    <t>ALUSPLAADID MUTRIGA</t>
  </si>
  <si>
    <t>JÄTKUMUHVID KEERMELATILE</t>
  </si>
  <si>
    <t>SILMAMUTRID</t>
  </si>
  <si>
    <t>KEERMELATI KINNITI TALA KÜLGE</t>
  </si>
  <si>
    <t>M8 x 60</t>
  </si>
  <si>
    <t>M10 x 150</t>
  </si>
  <si>
    <t>METALLIST TÜÜBLID FIBO PLOKILE</t>
  </si>
  <si>
    <t>M10- 1000mm</t>
  </si>
  <si>
    <t>NAELTÜÜBLID</t>
  </si>
  <si>
    <t>M 1/2"</t>
  </si>
  <si>
    <t>M8 x 50</t>
  </si>
  <si>
    <t>M8 x 180</t>
  </si>
  <si>
    <t>M8 x 150</t>
  </si>
  <si>
    <t>M10 x 120</t>
  </si>
  <si>
    <t>M12- 2000mm</t>
  </si>
  <si>
    <t>2X M10 x 140 + TÜÜBLID Ø14 WST</t>
  </si>
  <si>
    <t>MESSINGANKRUD, ERICO</t>
  </si>
  <si>
    <t>LÖÖGIANKRU PAIGALDUSTORNID, FISCHER</t>
  </si>
  <si>
    <t>EA N x M8</t>
  </si>
  <si>
    <t>EA N x M10</t>
  </si>
  <si>
    <t>EA N x M12</t>
  </si>
  <si>
    <t>EA II x M10</t>
  </si>
  <si>
    <t>EA II   SDS M8</t>
  </si>
  <si>
    <t>EAWH M10, KÄEKAITSE</t>
  </si>
  <si>
    <t>EAWH M8x30mm, KÄEKAITSE</t>
  </si>
  <si>
    <t>LÖÖGIANKRUD EA N, FISCHER</t>
  </si>
  <si>
    <t>LÖÖGIANKRUD EA II, ETA SERTIFIKAAT, FISCHER</t>
  </si>
  <si>
    <t>KIILANKRUD FBN II, ETA SERTIFIKAAT, FISCHER</t>
  </si>
  <si>
    <t>FBN II 8/10x71</t>
  </si>
  <si>
    <t>FBN II 8/30x91</t>
  </si>
  <si>
    <t>FBN II 8/10x71, ROOSTEVABA</t>
  </si>
  <si>
    <t>PUURID SDS Plus II Pointer, FISCHER</t>
  </si>
  <si>
    <t>HEKAMERK OÜ</t>
  </si>
  <si>
    <t>info@hekamerk.ee</t>
  </si>
  <si>
    <t>KONSOOLID, PROFIILTALAST SIINIGA</t>
  </si>
  <si>
    <t>KLAMBRITE KINNITID PROFIILTALALE</t>
  </si>
  <si>
    <t>2 X KRUVI M6 x 80 + TÜÜBLID Ø8</t>
  </si>
  <si>
    <t>HINNAKIRI</t>
  </si>
  <si>
    <t>SOODUSTUS:</t>
  </si>
  <si>
    <t>KOOD</t>
  </si>
  <si>
    <t>M6 -  1000mm</t>
  </si>
  <si>
    <t>M8 -  1000mm</t>
  </si>
  <si>
    <t>M8 -  2000mm</t>
  </si>
  <si>
    <t>65-97501ZN4806</t>
  </si>
  <si>
    <t>65-97501ZN4808</t>
  </si>
  <si>
    <t>65-97502ZN4808</t>
  </si>
  <si>
    <t>65-97501ZN4810</t>
  </si>
  <si>
    <t>65-97502ZN4810</t>
  </si>
  <si>
    <t>65-97501ZN4812</t>
  </si>
  <si>
    <t>65-97502ZN4812</t>
  </si>
  <si>
    <t>65-97501ZN4816</t>
  </si>
  <si>
    <t>M6 x 22mm</t>
  </si>
  <si>
    <t xml:space="preserve">M8 x 30mm </t>
  </si>
  <si>
    <t>M10 x 34mm</t>
  </si>
  <si>
    <t>M12 x 38mm</t>
  </si>
  <si>
    <t>66-03030106</t>
  </si>
  <si>
    <t>EA II x M8</t>
  </si>
  <si>
    <t>6Z0650</t>
  </si>
  <si>
    <t>KL KIILANKUR   6x50</t>
  </si>
  <si>
    <t>6Z0665</t>
  </si>
  <si>
    <t>KL KIILANKUR   6x65</t>
  </si>
  <si>
    <t>6Z0850</t>
  </si>
  <si>
    <t>KL KIILANKUR   8x50</t>
  </si>
  <si>
    <t>6Z0870</t>
  </si>
  <si>
    <t>KL KIILANKUR   8x70</t>
  </si>
  <si>
    <t>6Z0895</t>
  </si>
  <si>
    <t>KL KIILANKUR   8x95</t>
  </si>
  <si>
    <t>6Z1060</t>
  </si>
  <si>
    <t>KL KIILANKUR 10x 60</t>
  </si>
  <si>
    <t>6Z1080</t>
  </si>
  <si>
    <t>KL KIILANKUR 10x 80</t>
  </si>
  <si>
    <t>6Z10100</t>
  </si>
  <si>
    <t>KL KIILANKUR 10x100</t>
  </si>
  <si>
    <t>KIILANKRUD</t>
  </si>
  <si>
    <t>M 3/4"</t>
  </si>
  <si>
    <t>PK</t>
  </si>
  <si>
    <t>UNIVERSAALTÜÜBLID DUOPOWER</t>
  </si>
  <si>
    <t>DUOPOWER  6x30</t>
  </si>
  <si>
    <t>DUOPOWER  8x40</t>
  </si>
  <si>
    <t>DUOPOWER 10x50</t>
  </si>
  <si>
    <t>DUOPOWER 12x60</t>
  </si>
  <si>
    <t>DUOPOWER KRUVIGA  6x30 S</t>
  </si>
  <si>
    <t>DUOPOWER KRUVIGA  8x40 S</t>
  </si>
  <si>
    <t>DUOPOWER KRUVIGA 10x50 S</t>
  </si>
  <si>
    <t>DUOPOWER KRUVIGA 12x60 S</t>
  </si>
  <si>
    <t>UNIVERSAALNE NAILONTÜÜBLID "HEKAMERK"</t>
  </si>
  <si>
    <t>6 x 30 mm</t>
  </si>
  <si>
    <t>8 x 48 mm</t>
  </si>
  <si>
    <t>10 x 56 mm</t>
  </si>
  <si>
    <t>12D0630P</t>
  </si>
  <si>
    <t>12E08100P</t>
  </si>
  <si>
    <t>NAILONTÜÜBLID "GRIPPER"</t>
  </si>
  <si>
    <t>UNIVERSAALTÜÜBEL</t>
  </si>
  <si>
    <t>KROKO 6x32 GRIPPER</t>
  </si>
  <si>
    <t>KROKO 8x38 GRIPPER</t>
  </si>
  <si>
    <t>FMD 6 x 32  (Kruvi 5-6mm)</t>
  </si>
  <si>
    <t>FMD 8 x 60  (Kruvi 6-8mm)</t>
  </si>
  <si>
    <t>FMD 10 x 60  (Kruvi 8-10mm)</t>
  </si>
  <si>
    <t>2 x M8 x 100 + TÜÜBLID</t>
  </si>
  <si>
    <t>66-08010104</t>
  </si>
  <si>
    <t>66-08010105</t>
  </si>
  <si>
    <t>KINNITUSKOMP M8X16 KIPSILE</t>
  </si>
  <si>
    <t xml:space="preserve">KINNITUSKOMP M8X24 TOPELTKIPSILE </t>
  </si>
  <si>
    <t>CIPR1208</t>
  </si>
  <si>
    <t>CIPR1908</t>
  </si>
  <si>
    <t>35RL0751225</t>
  </si>
  <si>
    <t>L0751925</t>
  </si>
  <si>
    <t>TKL L M8</t>
  </si>
  <si>
    <t>RAH M8, VÄLISKEERE</t>
  </si>
  <si>
    <t>RAH M10, VÄLISKEERE</t>
  </si>
  <si>
    <t>AG M8, SISEKEERE</t>
  </si>
  <si>
    <t>MONTAAZITALAD, U-RAUD</t>
  </si>
  <si>
    <t>U-RAUD, 30x30x2mm 2m</t>
  </si>
  <si>
    <t>U-RAUD, 30x30x3mm 2m</t>
  </si>
  <si>
    <t>U-RAUD SIINIGA 27x18x27mm 2m</t>
  </si>
  <si>
    <t>L-RAUD 30x30x2mm 2m</t>
  </si>
  <si>
    <t>PUUR   5/210 Quattric SDS Plus IV</t>
  </si>
  <si>
    <t>PUUR   8/160 Quattric SDS Plus IV</t>
  </si>
  <si>
    <t>PUUR  12/160 Quattric SDS Plus IV</t>
  </si>
  <si>
    <t>PUUR  12/210 Quattric SDS Plus IV</t>
  </si>
  <si>
    <t>PUUR  12/310 Quattric SDS Plus IV</t>
  </si>
  <si>
    <t>PUUR  12/450 Quattric SDS Plus IV</t>
  </si>
  <si>
    <t>PUUR  12/600 Quattric SDS Plus IV</t>
  </si>
  <si>
    <t>PUUR  14/160 Quattric SDS Plus IV</t>
  </si>
  <si>
    <t>PUUR  14/210 Quattric SDS Plus IV</t>
  </si>
  <si>
    <t>PUUR  14/310 Quattric SDS Plus IV</t>
  </si>
  <si>
    <t>PUUR  14/450 Quattric SDS Plus IV</t>
  </si>
  <si>
    <t>PUUR  15/210 Quattric SDS Plus IV</t>
  </si>
  <si>
    <t>PUUR  15/260 Quattric SDS Plus IV</t>
  </si>
  <si>
    <t>PUUR  16/210 Quattric SDS Plus IV</t>
  </si>
  <si>
    <t>PUUR  16/310 Quattric SDS Plus IV</t>
  </si>
  <si>
    <t>PUUR  16/450 Quattric SDS Plus IV</t>
  </si>
  <si>
    <t>PUUR  16/600 Quattric SDS Plus IV</t>
  </si>
  <si>
    <t>PUUR  18/250 Quattric SDS Plus IV</t>
  </si>
  <si>
    <t>PUUR  18/450 Quattric SDS Plus IV</t>
  </si>
  <si>
    <t>PUUR  20/250 Quattric SDS Plus IV</t>
  </si>
  <si>
    <t>PUUR  20/450 Quattric SDS Plus IV</t>
  </si>
  <si>
    <t>PUUR  22/450 Quattric SDS Plus IV</t>
  </si>
  <si>
    <t>PUUR  24/450 Quattric SDS Plus IV</t>
  </si>
  <si>
    <t>PUUR  25/450 Quattric SDS Plus IV</t>
  </si>
  <si>
    <t>BETOONIKRUVID</t>
  </si>
  <si>
    <t>BETOONIKRUVI  6,3x30</t>
  </si>
  <si>
    <t>BETOONIKRUVI  6,3x60</t>
  </si>
  <si>
    <t>77775040ZE</t>
  </si>
  <si>
    <t>77775050ZE</t>
  </si>
  <si>
    <t>BETOONIKRUVI SCS 7,5x60 M8x10</t>
  </si>
  <si>
    <t>BETOONIKRUVI SCS 6x35 M8/M10</t>
  </si>
  <si>
    <t>BETOONIKRUVI  7,5x40</t>
  </si>
  <si>
    <t>BETOONIKRUVI  7,5x50</t>
  </si>
  <si>
    <t>KL KEEMILINE ANKUR VL 300 T</t>
  </si>
  <si>
    <t>KEEMILINE ANKURDAMINE</t>
  </si>
  <si>
    <t>TK</t>
  </si>
  <si>
    <t>80-K505040</t>
  </si>
  <si>
    <t>KRUVI 4,8x40 RUSPERT</t>
  </si>
  <si>
    <t>80-K505060</t>
  </si>
  <si>
    <t>KRUVI 4,8x60 RUSPERT</t>
  </si>
  <si>
    <t>5Z0450SP</t>
  </si>
  <si>
    <t>5Z0550</t>
  </si>
  <si>
    <t>KRUVI 5x50 PEITPEA</t>
  </si>
  <si>
    <t>5Z0570</t>
  </si>
  <si>
    <t>KRUVI 5x70 PEITPEA</t>
  </si>
  <si>
    <t>5Z0650</t>
  </si>
  <si>
    <t>KRUVI 6x50 PEITPEA</t>
  </si>
  <si>
    <t>5Z0670</t>
  </si>
  <si>
    <t>KRUVI 6x70 PEITPEA</t>
  </si>
  <si>
    <t>KRUVI ISEPUURIV 6 x32 KUUSKANT</t>
  </si>
  <si>
    <t>17Z6501</t>
  </si>
  <si>
    <t>KRUVI ISEPUURIV 6 x50 KUUSKANT</t>
  </si>
  <si>
    <t>40KFR4219PS</t>
  </si>
  <si>
    <t>KRUVI KFR  4,2x19 PUUR</t>
  </si>
  <si>
    <t>40KFR4225PS</t>
  </si>
  <si>
    <t>KRUVI KFR  4,2x25 PUUR</t>
  </si>
  <si>
    <t>40KFR4219T</t>
  </si>
  <si>
    <t>KRUVI KFR 4,2x19 TERAV</t>
  </si>
  <si>
    <t>40KFR4225T</t>
  </si>
  <si>
    <t>KRUVI KFR 4,2x25 TERAV</t>
  </si>
  <si>
    <t>40KFR4245T</t>
  </si>
  <si>
    <t>KRUVI KFR 4,2x45 TERAV</t>
  </si>
  <si>
    <t>5FKH32</t>
  </si>
  <si>
    <t xml:space="preserve">KRUVI KIPSILE 3,5x32 MUST </t>
  </si>
  <si>
    <t>5FKH32Z</t>
  </si>
  <si>
    <t xml:space="preserve">KRUVI KIPSILE 3,5x32 TSINK </t>
  </si>
  <si>
    <t>5FKH41</t>
  </si>
  <si>
    <t xml:space="preserve">KRUVI KIPSILE 3,5x41 MUST </t>
  </si>
  <si>
    <t>5FKH41Z</t>
  </si>
  <si>
    <t xml:space="preserve">KRUVI KIPSILE 3,5x41 TSINK </t>
  </si>
  <si>
    <t>5FKH45</t>
  </si>
  <si>
    <t xml:space="preserve">KRUVI KIPSILE 3,5x45 MUST </t>
  </si>
  <si>
    <t>5FKH57</t>
  </si>
  <si>
    <t xml:space="preserve">KRUVI KIPSILE 3,9x57 MUST </t>
  </si>
  <si>
    <t>5FKH75</t>
  </si>
  <si>
    <t xml:space="preserve">KRUVI KIPSILE 4,2x75 MUST </t>
  </si>
  <si>
    <t>80-B3242075</t>
  </si>
  <si>
    <t xml:space="preserve">KRUVI KIPSILE 4,2x75 TSINK </t>
  </si>
  <si>
    <t>5FKH102</t>
  </si>
  <si>
    <t xml:space="preserve">KRUVI KIPSILE 4,8x102 MUST </t>
  </si>
  <si>
    <t>5FKH125</t>
  </si>
  <si>
    <t xml:space="preserve">KRUVI KIPSILE 4,8x125 MUST </t>
  </si>
  <si>
    <t>5FKH150</t>
  </si>
  <si>
    <t xml:space="preserve">KRUVI KIPSILE 4,8x150 MUST </t>
  </si>
  <si>
    <t>17Z550</t>
  </si>
  <si>
    <t>KRUVI KUUSKANT 5x50</t>
  </si>
  <si>
    <t>17Z570</t>
  </si>
  <si>
    <t>KRUVI KUUSKANT 5x70</t>
  </si>
  <si>
    <t>17Z580</t>
  </si>
  <si>
    <t>KRUVI KUUSKANT 5x80</t>
  </si>
  <si>
    <t>17Z650</t>
  </si>
  <si>
    <t>KRUVI KUUSKANT 6 x50</t>
  </si>
  <si>
    <t>17Z660</t>
  </si>
  <si>
    <t>KRUVI KUUSKANT 6 x60</t>
  </si>
  <si>
    <t>17Z680</t>
  </si>
  <si>
    <t>KRUVI KUUSKANT 6 x80</t>
  </si>
  <si>
    <t>17Z6100</t>
  </si>
  <si>
    <t>KRUVI KUUSKANT 6x100</t>
  </si>
  <si>
    <t>17Z850</t>
  </si>
  <si>
    <t>KRUVI KUUSKANT 8 x50</t>
  </si>
  <si>
    <t>17Z860</t>
  </si>
  <si>
    <t>KRUVI KUUSKANT 8 x60</t>
  </si>
  <si>
    <t>17Z880</t>
  </si>
  <si>
    <t>KRUVI KUUSKANT 8 x80</t>
  </si>
  <si>
    <t>17Z8100</t>
  </si>
  <si>
    <t>KRUVI KUUSKANT 8x100</t>
  </si>
  <si>
    <t>KRUVI 4,0x25 PUIT ÜP ZN</t>
  </si>
  <si>
    <t>KRUVI 4x50 PEITPEA</t>
  </si>
  <si>
    <t>67-241332200</t>
  </si>
  <si>
    <t>NURGIK  30x30x25 x 2mm</t>
  </si>
  <si>
    <t>67-241444200</t>
  </si>
  <si>
    <t>NURGIK  40x40x40 x 2mm</t>
  </si>
  <si>
    <t>67-242050035</t>
  </si>
  <si>
    <t>NURGIK  50x50x35 x 2,5mm</t>
  </si>
  <si>
    <t>67-241884200</t>
  </si>
  <si>
    <t>NURGIK  80x80x40 x 2mm</t>
  </si>
  <si>
    <t>67-242092065</t>
  </si>
  <si>
    <t>NURGIK  90x90x65 x 2mm</t>
  </si>
  <si>
    <t>67-243060935</t>
  </si>
  <si>
    <t>NURGIK TUGEV  60x35x60 x 2,5mm</t>
  </si>
  <si>
    <t>67-242072955</t>
  </si>
  <si>
    <t>NURGIK TUGEV  70x70x55 x 2mm</t>
  </si>
  <si>
    <t>67-242102990</t>
  </si>
  <si>
    <t>NURGIK TUGEV 105x105x90 x 2,5mm</t>
  </si>
  <si>
    <t>67-227040080</t>
  </si>
  <si>
    <t>PLAAT  80x40 x 2,0mm</t>
  </si>
  <si>
    <t>67-227060140</t>
  </si>
  <si>
    <t>PLAAT 140x60 x 2,0mm</t>
  </si>
  <si>
    <t>67-227100200</t>
  </si>
  <si>
    <t>PLAAT 200x100 x 2,0mm</t>
  </si>
  <si>
    <t>MONTAAZITOED</t>
  </si>
  <si>
    <t>TRAPETS PROFIILI KANDUR M8</t>
  </si>
  <si>
    <t>TRAPETS PROFIILI KANDUR M8 KIIRLUKK</t>
  </si>
  <si>
    <t>TRAPETSI AUGUSTAJA TDHP MK2</t>
  </si>
  <si>
    <t>TRAPETSI AUGUSTAJA TDHP TERAD</t>
  </si>
  <si>
    <t>TRAPETS PROFIILILE</t>
  </si>
  <si>
    <t>TÜÜBLID SX</t>
  </si>
  <si>
    <t xml:space="preserve"> </t>
  </si>
  <si>
    <t>KINNITUSVAHENDID</t>
  </si>
  <si>
    <t>13.02</t>
  </si>
  <si>
    <t>EHITUSKRUVID</t>
  </si>
  <si>
    <t>LEIVA 4, 12618 TALLINN</t>
  </si>
  <si>
    <t>EA II x M10x40 ROOSTEVABA</t>
  </si>
  <si>
    <t>EA II x M8x40 ROOSTEVABA</t>
  </si>
  <si>
    <t>M4x45    5-18mm</t>
  </si>
  <si>
    <t>M8x54   10-21mm</t>
  </si>
  <si>
    <t>PUUR   5/115 Quattric SDS Plus IV</t>
  </si>
  <si>
    <t>PUUR   5/165 Quattric SDS Plus IV</t>
  </si>
  <si>
    <t>PUUR   6/115 Quattric SDS Plus IV</t>
  </si>
  <si>
    <t>PUUR   6/165 Quattric SDS Plus IV</t>
  </si>
  <si>
    <t>PUUR   6/215 Quattric SDS Plus IV</t>
  </si>
  <si>
    <t>PUUR   6/315 Quattric SDS Plus IV</t>
  </si>
  <si>
    <t>PUUR   8/115 Quattric SDS Plus IV</t>
  </si>
  <si>
    <t>PUUR   8/215 Quattric SDS Plus IV</t>
  </si>
  <si>
    <t>PUUR   8/315 Quattric SDS Plus IV</t>
  </si>
  <si>
    <t>PUUR   8/455 Quattric SDS Plus IV</t>
  </si>
  <si>
    <t>PUUR  10/115 Quattric SDS Plus IV</t>
  </si>
  <si>
    <t>PUUR  10/165 Quattric SDS Plus IV</t>
  </si>
  <si>
    <t>PUUR  10/215 Quattric SDS Plus IV</t>
  </si>
  <si>
    <t>PUUR  10/315 Quattric SDS Plus IV</t>
  </si>
  <si>
    <t>PUUR  10/455 Quattric SDS Plus IV</t>
  </si>
  <si>
    <t>PUUR  SDS  5/160 PLUS II POINTER</t>
  </si>
  <si>
    <t>PUUR  SDS 26/450 PLUS II POINTER</t>
  </si>
  <si>
    <t>SS-C2,0-200</t>
  </si>
  <si>
    <t>KONSOOL 200-30/16 ALK</t>
  </si>
  <si>
    <t>SS-C2,0-300</t>
  </si>
  <si>
    <t>KONSOOL 300-30/16 ALK</t>
  </si>
  <si>
    <t>SS-A2,0-450</t>
  </si>
  <si>
    <t>KONSOOL 440-30/30 ALK</t>
  </si>
  <si>
    <t>SS-A2,0-500</t>
  </si>
  <si>
    <t>KONSOOL 500-30/30 ALK</t>
  </si>
  <si>
    <t>69-133KZNT0300</t>
  </si>
  <si>
    <t>KONSOOL TOEGA 300</t>
  </si>
  <si>
    <t>69-133KZNT0400</t>
  </si>
  <si>
    <t>KONSOOL TOEGA 400</t>
  </si>
  <si>
    <t>69-133KZNT0500</t>
  </si>
  <si>
    <t>KONSOOL TOEGA 500</t>
  </si>
  <si>
    <t>69-133KZNT0600</t>
  </si>
  <si>
    <t>KONSOOL TOEGA 600</t>
  </si>
  <si>
    <t>69-133KZNT0800</t>
  </si>
  <si>
    <t>KONSOOL TOEGA 800</t>
  </si>
  <si>
    <t>69-133KZNT1000</t>
  </si>
  <si>
    <t>KONSOOL TOEGA 1000mm</t>
  </si>
  <si>
    <t>69-133KZNT1200</t>
  </si>
  <si>
    <t>KONSOOL TOEGA 1200mm</t>
  </si>
  <si>
    <t>3730302020</t>
  </si>
  <si>
    <t>SZ-U2,0-2000</t>
  </si>
  <si>
    <t>SZ-U3,0-2000</t>
  </si>
  <si>
    <t>SZ-W1,25-2000</t>
  </si>
  <si>
    <t>1/2" - 2000mm toru</t>
  </si>
  <si>
    <t>3/4" - 2000mm toru</t>
  </si>
  <si>
    <t>80-K91L75050R</t>
  </si>
  <si>
    <t>BETOONIKRUVI  LAIPEA 6x40</t>
  </si>
  <si>
    <t>BETOONIKRUVI  LAIPEA 7,5x50</t>
  </si>
  <si>
    <t>TRAPETS PROFIILI KANDUR M10</t>
  </si>
  <si>
    <t>69-786002</t>
  </si>
  <si>
    <t>PERFOLINT 12x0,8mm 10m</t>
  </si>
  <si>
    <t xml:space="preserve">PERFOLINT 19x0,8mm 10m </t>
  </si>
  <si>
    <t>PERFOLINT 12x0,75mm 25m</t>
  </si>
  <si>
    <t>PERFOLINT 20x0,75mm 25m</t>
  </si>
  <si>
    <t>FHS CLIX 8x20</t>
  </si>
  <si>
    <t>FHS CLIX 8x40</t>
  </si>
  <si>
    <t>FHS CLIX 8x80</t>
  </si>
  <si>
    <t>FHS CLIX 10x50</t>
  </si>
  <si>
    <t xml:space="preserve"> JUUNI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</si>
</sst>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23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11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16"/>
      <name val="Verdana"/>
      <family val="2"/>
      <charset val="186"/>
    </font>
    <font>
      <sz val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49" fontId="9" fillId="0" borderId="0" xfId="0" applyNumberFormat="1" applyFont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2" fontId="14" fillId="0" borderId="0" xfId="0" applyNumberFormat="1" applyFont="1" applyBorder="1" applyAlignment="1" applyProtection="1">
      <alignment horizontal="center"/>
      <protection hidden="1"/>
    </xf>
    <xf numFmtId="2" fontId="14" fillId="0" borderId="0" xfId="0" applyNumberFormat="1" applyFont="1" applyAlignment="1" applyProtection="1">
      <alignment horizontal="center"/>
      <protection hidden="1"/>
    </xf>
    <xf numFmtId="49" fontId="15" fillId="0" borderId="0" xfId="0" applyNumberFormat="1" applyFont="1" applyBorder="1" applyAlignment="1" applyProtection="1">
      <alignment horizontal="center"/>
      <protection hidden="1"/>
    </xf>
    <xf numFmtId="2" fontId="15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49" fontId="7" fillId="0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7" fillId="0" borderId="0" xfId="1" applyFont="1" applyAlignment="1" applyProtection="1">
      <protection hidden="1"/>
    </xf>
    <xf numFmtId="0" fontId="17" fillId="0" borderId="0" xfId="1" applyFont="1" applyAlignment="1" applyProtection="1">
      <alignment horizontal="left"/>
      <protection hidden="1"/>
    </xf>
    <xf numFmtId="0" fontId="18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2" fontId="4" fillId="0" borderId="4" xfId="0" applyNumberFormat="1" applyFont="1" applyFill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2" fontId="4" fillId="0" borderId="8" xfId="0" applyNumberFormat="1" applyFont="1" applyFill="1" applyBorder="1" applyAlignment="1" applyProtection="1">
      <alignment horizontal="center"/>
      <protection hidden="1"/>
    </xf>
    <xf numFmtId="2" fontId="4" fillId="0" borderId="9" xfId="0" applyNumberFormat="1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NumberFormat="1" applyFont="1" applyAlignment="1" applyProtection="1">
      <alignment horizontal="left"/>
      <protection hidden="1"/>
    </xf>
    <xf numFmtId="0" fontId="9" fillId="0" borderId="0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7" xfId="0" applyNumberFormat="1" applyFont="1" applyBorder="1" applyAlignment="1" applyProtection="1">
      <alignment horizontal="center"/>
      <protection hidden="1"/>
    </xf>
    <xf numFmtId="0" fontId="18" fillId="0" borderId="0" xfId="0" quotePrefix="1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hyperlink" Target="http://www.hekamerk.ee/" TargetMode="External"/><Relationship Id="rId39" Type="http://schemas.openxmlformats.org/officeDocument/2006/relationships/image" Target="../media/image38.png"/><Relationship Id="rId21" Type="http://schemas.openxmlformats.org/officeDocument/2006/relationships/image" Target="../media/image21.png"/><Relationship Id="rId34" Type="http://schemas.openxmlformats.org/officeDocument/2006/relationships/image" Target="../media/image33.png"/><Relationship Id="rId42" Type="http://schemas.openxmlformats.org/officeDocument/2006/relationships/image" Target="../media/image41.jpeg"/><Relationship Id="rId47" Type="http://schemas.openxmlformats.org/officeDocument/2006/relationships/image" Target="../media/image46.jpeg"/><Relationship Id="rId50" Type="http://schemas.openxmlformats.org/officeDocument/2006/relationships/image" Target="../media/image49.jpeg"/><Relationship Id="rId7" Type="http://schemas.openxmlformats.org/officeDocument/2006/relationships/image" Target="../media/image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9" Type="http://schemas.openxmlformats.org/officeDocument/2006/relationships/image" Target="../media/image28.pn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32" Type="http://schemas.openxmlformats.org/officeDocument/2006/relationships/image" Target="../media/image31.png"/><Relationship Id="rId37" Type="http://schemas.openxmlformats.org/officeDocument/2006/relationships/image" Target="../media/image36.png"/><Relationship Id="rId40" Type="http://schemas.openxmlformats.org/officeDocument/2006/relationships/image" Target="../media/image39.jpeg"/><Relationship Id="rId45" Type="http://schemas.openxmlformats.org/officeDocument/2006/relationships/image" Target="../media/image44.pn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7.png"/><Relationship Id="rId36" Type="http://schemas.openxmlformats.org/officeDocument/2006/relationships/image" Target="../media/image35.jpeg"/><Relationship Id="rId49" Type="http://schemas.openxmlformats.org/officeDocument/2006/relationships/image" Target="../media/image4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0.png"/><Relationship Id="rId44" Type="http://schemas.openxmlformats.org/officeDocument/2006/relationships/image" Target="../media/image43.jpeg"/><Relationship Id="rId52" Type="http://schemas.openxmlformats.org/officeDocument/2006/relationships/image" Target="../media/image51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Relationship Id="rId27" Type="http://schemas.openxmlformats.org/officeDocument/2006/relationships/image" Target="../media/image26.png"/><Relationship Id="rId30" Type="http://schemas.openxmlformats.org/officeDocument/2006/relationships/image" Target="../media/image29.png"/><Relationship Id="rId35" Type="http://schemas.openxmlformats.org/officeDocument/2006/relationships/image" Target="../media/image34.png"/><Relationship Id="rId43" Type="http://schemas.openxmlformats.org/officeDocument/2006/relationships/image" Target="../media/image42.png"/><Relationship Id="rId48" Type="http://schemas.openxmlformats.org/officeDocument/2006/relationships/image" Target="../media/image47.jpeg"/><Relationship Id="rId8" Type="http://schemas.openxmlformats.org/officeDocument/2006/relationships/image" Target="../media/image8.jpeg"/><Relationship Id="rId51" Type="http://schemas.openxmlformats.org/officeDocument/2006/relationships/image" Target="../media/image50.png"/><Relationship Id="rId3" Type="http://schemas.openxmlformats.org/officeDocument/2006/relationships/image" Target="../media/image3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emf"/><Relationship Id="rId33" Type="http://schemas.openxmlformats.org/officeDocument/2006/relationships/image" Target="../media/image32.jpeg"/><Relationship Id="rId38" Type="http://schemas.openxmlformats.org/officeDocument/2006/relationships/image" Target="../media/image37.png"/><Relationship Id="rId46" Type="http://schemas.openxmlformats.org/officeDocument/2006/relationships/image" Target="../media/image45.png"/><Relationship Id="rId20" Type="http://schemas.openxmlformats.org/officeDocument/2006/relationships/image" Target="../media/image20.jpeg"/><Relationship Id="rId41" Type="http://schemas.openxmlformats.org/officeDocument/2006/relationships/image" Target="../media/image40.png"/><Relationship Id="rId1" Type="http://schemas.openxmlformats.org/officeDocument/2006/relationships/image" Target="../media/image1.emf"/><Relationship Id="rId6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328003</xdr:colOff>
      <xdr:row>14</xdr:row>
      <xdr:rowOff>4902</xdr:rowOff>
    </xdr:from>
    <xdr:to>
      <xdr:col>1</xdr:col>
      <xdr:colOff>350407</xdr:colOff>
      <xdr:row>23</xdr:row>
      <xdr:rowOff>92034</xdr:rowOff>
    </xdr:to>
    <xdr:pic>
      <xdr:nvPicPr>
        <xdr:cNvPr id="5548" name="Picture 4">
          <a:extLst>
            <a:ext uri="{FF2B5EF4-FFF2-40B4-BE49-F238E27FC236}">
              <a16:creationId xmlns:a16="http://schemas.microsoft.com/office/drawing/2014/main" xmlns="" id="{00000000-0008-0000-0000-0000A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16692" b="15393"/>
        <a:stretch>
          <a:fillRect/>
        </a:stretch>
      </xdr:blipFill>
      <xdr:spPr bwMode="auto">
        <a:xfrm rot="-6445715">
          <a:off x="110742" y="23530399"/>
          <a:ext cx="1499073" cy="61631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16692" b="15393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384644</xdr:colOff>
      <xdr:row>28</xdr:row>
      <xdr:rowOff>54560</xdr:rowOff>
    </xdr:from>
    <xdr:to>
      <xdr:col>1</xdr:col>
      <xdr:colOff>246080</xdr:colOff>
      <xdr:row>34</xdr:row>
      <xdr:rowOff>113318</xdr:rowOff>
    </xdr:to>
    <xdr:pic>
      <xdr:nvPicPr>
        <xdr:cNvPr id="5550" name="Picture 7">
          <a:extLst>
            <a:ext uri="{FF2B5EF4-FFF2-40B4-BE49-F238E27FC236}">
              <a16:creationId xmlns:a16="http://schemas.microsoft.com/office/drawing/2014/main" xmlns="" id="{00000000-0008-0000-0000-0000A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18671" b="18671"/>
        <a:stretch>
          <a:fillRect/>
        </a:stretch>
      </xdr:blipFill>
      <xdr:spPr bwMode="auto">
        <a:xfrm rot="-6659766">
          <a:off x="140306" y="5184663"/>
          <a:ext cx="1067287" cy="5786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18671" b="18671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85726</xdr:colOff>
      <xdr:row>304</xdr:row>
      <xdr:rowOff>38100</xdr:rowOff>
    </xdr:from>
    <xdr:to>
      <xdr:col>1</xdr:col>
      <xdr:colOff>493060</xdr:colOff>
      <xdr:row>309</xdr:row>
      <xdr:rowOff>28575</xdr:rowOff>
    </xdr:to>
    <xdr:pic>
      <xdr:nvPicPr>
        <xdr:cNvPr id="5552" name="Picture 13">
          <a:extLst>
            <a:ext uri="{FF2B5EF4-FFF2-40B4-BE49-F238E27FC236}">
              <a16:creationId xmlns:a16="http://schemas.microsoft.com/office/drawing/2014/main" xmlns="" id="{00000000-0008-0000-0000-0000B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09844" y="45253835"/>
          <a:ext cx="1124510" cy="7748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53787</xdr:colOff>
      <xdr:row>314</xdr:row>
      <xdr:rowOff>67236</xdr:rowOff>
    </xdr:from>
    <xdr:to>
      <xdr:col>1</xdr:col>
      <xdr:colOff>10232</xdr:colOff>
      <xdr:row>318</xdr:row>
      <xdr:rowOff>149598</xdr:rowOff>
    </xdr:to>
    <xdr:pic>
      <xdr:nvPicPr>
        <xdr:cNvPr id="5553" name="Picture 20">
          <a:extLst>
            <a:ext uri="{FF2B5EF4-FFF2-40B4-BE49-F238E27FC236}">
              <a16:creationId xmlns:a16="http://schemas.microsoft.com/office/drawing/2014/main" xmlns="" id="{00000000-0008-0000-0000-0000B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3787" y="64232118"/>
          <a:ext cx="673621" cy="7098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284069</xdr:colOff>
      <xdr:row>238</xdr:row>
      <xdr:rowOff>45943</xdr:rowOff>
    </xdr:from>
    <xdr:to>
      <xdr:col>1</xdr:col>
      <xdr:colOff>56029</xdr:colOff>
      <xdr:row>249</xdr:row>
      <xdr:rowOff>14032</xdr:rowOff>
    </xdr:to>
    <xdr:pic>
      <xdr:nvPicPr>
        <xdr:cNvPr id="5554" name="Picture 21">
          <a:extLst>
            <a:ext uri="{FF2B5EF4-FFF2-40B4-BE49-F238E27FC236}">
              <a16:creationId xmlns:a16="http://schemas.microsoft.com/office/drawing/2014/main" xmlns="" id="{00000000-0008-0000-0000-0000B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84069" y="52646355"/>
          <a:ext cx="489136" cy="16937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185457</xdr:colOff>
      <xdr:row>210</xdr:row>
      <xdr:rowOff>43140</xdr:rowOff>
    </xdr:from>
    <xdr:to>
      <xdr:col>1</xdr:col>
      <xdr:colOff>270622</xdr:colOff>
      <xdr:row>212</xdr:row>
      <xdr:rowOff>19608</xdr:rowOff>
    </xdr:to>
    <xdr:pic>
      <xdr:nvPicPr>
        <xdr:cNvPr id="5555" name="_ctl1_ImageThumb" descr="PF_P_FMD001_F_%23SALL_%23AID_%23V2">
          <a:extLst>
            <a:ext uri="{FF2B5EF4-FFF2-40B4-BE49-F238E27FC236}">
              <a16:creationId xmlns:a16="http://schemas.microsoft.com/office/drawing/2014/main" xmlns="" id="{00000000-0008-0000-0000-0000B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5457" y="48273258"/>
          <a:ext cx="802341" cy="290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151840</xdr:colOff>
      <xdr:row>233</xdr:row>
      <xdr:rowOff>20170</xdr:rowOff>
    </xdr:from>
    <xdr:to>
      <xdr:col>1</xdr:col>
      <xdr:colOff>256055</xdr:colOff>
      <xdr:row>235</xdr:row>
      <xdr:rowOff>39221</xdr:rowOff>
    </xdr:to>
    <xdr:pic>
      <xdr:nvPicPr>
        <xdr:cNvPr id="5556" name="_ctl1_ImageThumb" descr="P_P_GB001_F_%23SALL_%23AID_%23V1">
          <a:extLst>
            <a:ext uri="{FF2B5EF4-FFF2-40B4-BE49-F238E27FC236}">
              <a16:creationId xmlns:a16="http://schemas.microsoft.com/office/drawing/2014/main" xmlns="" id="{00000000-0008-0000-0000-0000B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1840" y="45146258"/>
          <a:ext cx="821391" cy="332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196103</xdr:colOff>
      <xdr:row>171</xdr:row>
      <xdr:rowOff>121023</xdr:rowOff>
    </xdr:from>
    <xdr:to>
      <xdr:col>1</xdr:col>
      <xdr:colOff>119343</xdr:colOff>
      <xdr:row>181</xdr:row>
      <xdr:rowOff>74519</xdr:rowOff>
    </xdr:to>
    <xdr:pic>
      <xdr:nvPicPr>
        <xdr:cNvPr id="5557" name="_ctl1_ImageThumb" descr="PF_P_SX001_F_%23SALL_%23AID_%23V2">
          <a:extLst>
            <a:ext uri="{FF2B5EF4-FFF2-40B4-BE49-F238E27FC236}">
              <a16:creationId xmlns:a16="http://schemas.microsoft.com/office/drawing/2014/main" xmlns="" id="{00000000-0008-0000-0000-0000B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20221" y="31732817"/>
          <a:ext cx="640416" cy="1466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332256</xdr:colOff>
      <xdr:row>215</xdr:row>
      <xdr:rowOff>57266</xdr:rowOff>
    </xdr:from>
    <xdr:to>
      <xdr:col>1</xdr:col>
      <xdr:colOff>235324</xdr:colOff>
      <xdr:row>221</xdr:row>
      <xdr:rowOff>94409</xdr:rowOff>
    </xdr:to>
    <xdr:pic>
      <xdr:nvPicPr>
        <xdr:cNvPr id="5558" name="_ctl1_ImageThumb" descr="P_P_HM001_F_%23SALL_%23AID_%23V2">
          <a:extLst>
            <a:ext uri="{FF2B5EF4-FFF2-40B4-BE49-F238E27FC236}">
              <a16:creationId xmlns:a16="http://schemas.microsoft.com/office/drawing/2014/main" xmlns="" id="{00000000-0008-0000-0000-0000B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2256" y="49049384"/>
          <a:ext cx="620244" cy="97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313765</xdr:colOff>
      <xdr:row>222</xdr:row>
      <xdr:rowOff>31377</xdr:rowOff>
    </xdr:from>
    <xdr:to>
      <xdr:col>1</xdr:col>
      <xdr:colOff>151280</xdr:colOff>
      <xdr:row>225</xdr:row>
      <xdr:rowOff>54349</xdr:rowOff>
    </xdr:to>
    <xdr:pic>
      <xdr:nvPicPr>
        <xdr:cNvPr id="5559" name="_ctl1_ImageThumb" descr="M_G_03_HM_F_%23SALL_%23AID_%23V2">
          <a:extLst>
            <a:ext uri="{FF2B5EF4-FFF2-40B4-BE49-F238E27FC236}">
              <a16:creationId xmlns:a16="http://schemas.microsoft.com/office/drawing/2014/main" xmlns="" id="{00000000-0008-0000-0000-0000B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13765" y="50121671"/>
          <a:ext cx="554691" cy="49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42</xdr:row>
      <xdr:rowOff>38100</xdr:rowOff>
    </xdr:from>
    <xdr:to>
      <xdr:col>1</xdr:col>
      <xdr:colOff>132790</xdr:colOff>
      <xdr:row>43</xdr:row>
      <xdr:rowOff>133350</xdr:rowOff>
    </xdr:to>
    <xdr:pic>
      <xdr:nvPicPr>
        <xdr:cNvPr id="5560" name="_ctl1_ImageThumb" descr="PF_P_MES001_F_%23SALL_%23AID_%23V2">
          <a:extLst>
            <a:ext uri="{FF2B5EF4-FFF2-40B4-BE49-F238E27FC236}">
              <a16:creationId xmlns:a16="http://schemas.microsoft.com/office/drawing/2014/main" xmlns="" id="{00000000-0008-0000-0000-0000B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2425" y="27412950"/>
          <a:ext cx="723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272304</xdr:colOff>
      <xdr:row>227</xdr:row>
      <xdr:rowOff>153520</xdr:rowOff>
    </xdr:from>
    <xdr:to>
      <xdr:col>1</xdr:col>
      <xdr:colOff>246531</xdr:colOff>
      <xdr:row>230</xdr:row>
      <xdr:rowOff>72956</xdr:rowOff>
    </xdr:to>
    <xdr:pic>
      <xdr:nvPicPr>
        <xdr:cNvPr id="5561" name="_ctl1_ImageThumb" descr="P_P_GKM002_F_%23SALL_%23AID_%23V1">
          <a:extLst>
            <a:ext uri="{FF2B5EF4-FFF2-40B4-BE49-F238E27FC236}">
              <a16:creationId xmlns:a16="http://schemas.microsoft.com/office/drawing/2014/main" xmlns="" id="{00000000-0008-0000-0000-0000B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2304" y="35709785"/>
          <a:ext cx="691403" cy="390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270622</xdr:colOff>
      <xdr:row>113</xdr:row>
      <xdr:rowOff>92448</xdr:rowOff>
    </xdr:from>
    <xdr:to>
      <xdr:col>1</xdr:col>
      <xdr:colOff>155762</xdr:colOff>
      <xdr:row>115</xdr:row>
      <xdr:rowOff>121023</xdr:rowOff>
    </xdr:to>
    <xdr:pic>
      <xdr:nvPicPr>
        <xdr:cNvPr id="5562" name="Picture 43" descr="P_P_GPL001_F_%23SALL_%23AIL_%23V1">
          <a:extLst>
            <a:ext uri="{FF2B5EF4-FFF2-40B4-BE49-F238E27FC236}">
              <a16:creationId xmlns:a16="http://schemas.microsoft.com/office/drawing/2014/main" xmlns="" id="{00000000-0008-0000-0000-0000B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4740" y="30292301"/>
          <a:ext cx="602316" cy="34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286310</xdr:colOff>
      <xdr:row>120</xdr:row>
      <xdr:rowOff>73399</xdr:rowOff>
    </xdr:from>
    <xdr:to>
      <xdr:col>0</xdr:col>
      <xdr:colOff>698126</xdr:colOff>
      <xdr:row>122</xdr:row>
      <xdr:rowOff>92448</xdr:rowOff>
    </xdr:to>
    <xdr:pic>
      <xdr:nvPicPr>
        <xdr:cNvPr id="5563" name="Picture 46" descr="PF_P_VM001_F_%23SALL_%23AIL_%23V1">
          <a:extLst>
            <a:ext uri="{FF2B5EF4-FFF2-40B4-BE49-F238E27FC236}">
              <a16:creationId xmlns:a16="http://schemas.microsoft.com/office/drawing/2014/main" xmlns="" id="{00000000-0008-0000-0000-0000B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10428" y="30979223"/>
          <a:ext cx="411816" cy="332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290</xdr:row>
      <xdr:rowOff>28575</xdr:rowOff>
    </xdr:from>
    <xdr:to>
      <xdr:col>1</xdr:col>
      <xdr:colOff>132790</xdr:colOff>
      <xdr:row>293</xdr:row>
      <xdr:rowOff>152400</xdr:rowOff>
    </xdr:to>
    <xdr:pic>
      <xdr:nvPicPr>
        <xdr:cNvPr id="5564" name="Picture 48" descr="P_P_ALK010_F_%23SALL_%23AIL_%23V1">
          <a:extLst>
            <a:ext uri="{FF2B5EF4-FFF2-40B4-BE49-F238E27FC236}">
              <a16:creationId xmlns:a16="http://schemas.microsoft.com/office/drawing/2014/main" xmlns="" id="{00000000-0008-0000-0000-0000B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04800" y="45205650"/>
          <a:ext cx="771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109258</xdr:colOff>
      <xdr:row>264</xdr:row>
      <xdr:rowOff>118221</xdr:rowOff>
    </xdr:from>
    <xdr:to>
      <xdr:col>1</xdr:col>
      <xdr:colOff>67236</xdr:colOff>
      <xdr:row>267</xdr:row>
      <xdr:rowOff>126716</xdr:rowOff>
    </xdr:to>
    <xdr:pic>
      <xdr:nvPicPr>
        <xdr:cNvPr id="5565" name="Picture 58" descr="P_P_KIP004_F_%23SALL_%23AIL_%23V2">
          <a:extLst>
            <a:ext uri="{FF2B5EF4-FFF2-40B4-BE49-F238E27FC236}">
              <a16:creationId xmlns:a16="http://schemas.microsoft.com/office/drawing/2014/main" xmlns="" id="{00000000-0008-0000-0000-0000B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9258" y="56797574"/>
          <a:ext cx="675154" cy="479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284</xdr:row>
      <xdr:rowOff>9525</xdr:rowOff>
    </xdr:from>
    <xdr:to>
      <xdr:col>1</xdr:col>
      <xdr:colOff>8965</xdr:colOff>
      <xdr:row>286</xdr:row>
      <xdr:rowOff>85725</xdr:rowOff>
    </xdr:to>
    <xdr:pic>
      <xdr:nvPicPr>
        <xdr:cNvPr id="5572" name="Picture 68" descr="PF_P_RAH001_F_%23SALL_%23AIL_%23V1">
          <a:extLst>
            <a:ext uri="{FF2B5EF4-FFF2-40B4-BE49-F238E27FC236}">
              <a16:creationId xmlns:a16="http://schemas.microsoft.com/office/drawing/2014/main" xmlns="" id="{00000000-0008-0000-0000-0000C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28625" y="44586525"/>
          <a:ext cx="5238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289112</xdr:colOff>
      <xdr:row>277</xdr:row>
      <xdr:rowOff>83564</xdr:rowOff>
    </xdr:from>
    <xdr:to>
      <xdr:col>1</xdr:col>
      <xdr:colOff>56030</xdr:colOff>
      <xdr:row>281</xdr:row>
      <xdr:rowOff>43864</xdr:rowOff>
    </xdr:to>
    <xdr:pic>
      <xdr:nvPicPr>
        <xdr:cNvPr id="5574" name="ctl06_ImagePreview" descr="imagewatermark">
          <a:extLst>
            <a:ext uri="{FF2B5EF4-FFF2-40B4-BE49-F238E27FC236}">
              <a16:creationId xmlns:a16="http://schemas.microsoft.com/office/drawing/2014/main" xmlns="" id="{00000000-0008-0000-0000-0000C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lum bright="6000"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89112" y="58880829"/>
          <a:ext cx="484094" cy="58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109817</xdr:colOff>
      <xdr:row>260</xdr:row>
      <xdr:rowOff>8964</xdr:rowOff>
    </xdr:from>
    <xdr:to>
      <xdr:col>1</xdr:col>
      <xdr:colOff>428625</xdr:colOff>
      <xdr:row>261</xdr:row>
      <xdr:rowOff>118221</xdr:rowOff>
    </xdr:to>
    <xdr:pic>
      <xdr:nvPicPr>
        <xdr:cNvPr id="5585" name="_ctl1_ImageThumb" descr="PF_P_S8RD001_F_%23SALL_%23AID_%23V2">
          <a:extLst>
            <a:ext uri="{FF2B5EF4-FFF2-40B4-BE49-F238E27FC236}">
              <a16:creationId xmlns:a16="http://schemas.microsoft.com/office/drawing/2014/main" xmlns="" id="{00000000-0008-0000-0000-0000D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9817" y="56060788"/>
          <a:ext cx="1035984" cy="266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141755</xdr:colOff>
      <xdr:row>251</xdr:row>
      <xdr:rowOff>117662</xdr:rowOff>
    </xdr:from>
    <xdr:to>
      <xdr:col>1</xdr:col>
      <xdr:colOff>10647</xdr:colOff>
      <xdr:row>253</xdr:row>
      <xdr:rowOff>17929</xdr:rowOff>
    </xdr:to>
    <xdr:pic>
      <xdr:nvPicPr>
        <xdr:cNvPr id="5586" name="ctl05_ImageFam" descr="PF_P_WD001_F_%23SALL_%23AIS_%23V3">
          <a:extLst>
            <a:ext uri="{FF2B5EF4-FFF2-40B4-BE49-F238E27FC236}">
              <a16:creationId xmlns:a16="http://schemas.microsoft.com/office/drawing/2014/main" xmlns="" id="{00000000-0008-0000-0000-0000D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-1480631">
          <a:off x="365873" y="39864927"/>
          <a:ext cx="586068" cy="214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47065</xdr:colOff>
      <xdr:row>107</xdr:row>
      <xdr:rowOff>49865</xdr:rowOff>
    </xdr:from>
    <xdr:to>
      <xdr:col>1</xdr:col>
      <xdr:colOff>520514</xdr:colOff>
      <xdr:row>109</xdr:row>
      <xdr:rowOff>122703</xdr:rowOff>
    </xdr:to>
    <xdr:pic>
      <xdr:nvPicPr>
        <xdr:cNvPr id="5587" name="Pilt 2">
          <a:extLst>
            <a:ext uri="{FF2B5EF4-FFF2-40B4-BE49-F238E27FC236}">
              <a16:creationId xmlns:a16="http://schemas.microsoft.com/office/drawing/2014/main" xmlns="" id="{00000000-0008-0000-0000-0000D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1183" y="29420483"/>
          <a:ext cx="1190625" cy="409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99171</xdr:colOff>
      <xdr:row>48</xdr:row>
      <xdr:rowOff>106456</xdr:rowOff>
    </xdr:from>
    <xdr:to>
      <xdr:col>1</xdr:col>
      <xdr:colOff>334495</xdr:colOff>
      <xdr:row>50</xdr:row>
      <xdr:rowOff>30256</xdr:rowOff>
    </xdr:to>
    <xdr:pic>
      <xdr:nvPicPr>
        <xdr:cNvPr id="5588" name="Pilt 4">
          <a:extLst>
            <a:ext uri="{FF2B5EF4-FFF2-40B4-BE49-F238E27FC236}">
              <a16:creationId xmlns:a16="http://schemas.microsoft.com/office/drawing/2014/main" xmlns="" id="{00000000-0008-0000-0000-0000D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3289" y="27258309"/>
          <a:ext cx="952500" cy="259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150159</xdr:colOff>
      <xdr:row>54</xdr:row>
      <xdr:rowOff>113180</xdr:rowOff>
    </xdr:from>
    <xdr:to>
      <xdr:col>1</xdr:col>
      <xdr:colOff>418540</xdr:colOff>
      <xdr:row>56</xdr:row>
      <xdr:rowOff>94130</xdr:rowOff>
    </xdr:to>
    <xdr:pic>
      <xdr:nvPicPr>
        <xdr:cNvPr id="5589" name="Pilt 5">
          <a:extLst>
            <a:ext uri="{FF2B5EF4-FFF2-40B4-BE49-F238E27FC236}">
              <a16:creationId xmlns:a16="http://schemas.microsoft.com/office/drawing/2014/main" xmlns="" id="{00000000-0008-0000-0000-0000D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0159" y="35310856"/>
          <a:ext cx="985557" cy="317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99732</xdr:colOff>
      <xdr:row>61</xdr:row>
      <xdr:rowOff>109257</xdr:rowOff>
    </xdr:from>
    <xdr:to>
      <xdr:col>1</xdr:col>
      <xdr:colOff>414617</xdr:colOff>
      <xdr:row>64</xdr:row>
      <xdr:rowOff>137612</xdr:rowOff>
    </xdr:to>
    <xdr:pic>
      <xdr:nvPicPr>
        <xdr:cNvPr id="5590" name="Pilt 7">
          <a:extLst>
            <a:ext uri="{FF2B5EF4-FFF2-40B4-BE49-F238E27FC236}">
              <a16:creationId xmlns:a16="http://schemas.microsoft.com/office/drawing/2014/main" xmlns="" id="{00000000-0008-0000-0000-0000D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9732" y="10429875"/>
          <a:ext cx="1032061" cy="532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54349</xdr:colOff>
      <xdr:row>314</xdr:row>
      <xdr:rowOff>76199</xdr:rowOff>
    </xdr:from>
    <xdr:to>
      <xdr:col>1</xdr:col>
      <xdr:colOff>706454</xdr:colOff>
      <xdr:row>318</xdr:row>
      <xdr:rowOff>67234</xdr:rowOff>
    </xdr:to>
    <xdr:pic>
      <xdr:nvPicPr>
        <xdr:cNvPr id="5595" name="Pilt 52">
          <a:extLst>
            <a:ext uri="{FF2B5EF4-FFF2-40B4-BE49-F238E27FC236}">
              <a16:creationId xmlns:a16="http://schemas.microsoft.com/office/drawing/2014/main" xmlns="" id="{00000000-0008-0000-0000-0000D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1525" y="64241081"/>
          <a:ext cx="652105" cy="61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347385</xdr:colOff>
      <xdr:row>1</xdr:row>
      <xdr:rowOff>112058</xdr:rowOff>
    </xdr:from>
    <xdr:to>
      <xdr:col>8</xdr:col>
      <xdr:colOff>45386</xdr:colOff>
      <xdr:row>3</xdr:row>
      <xdr:rowOff>131108</xdr:rowOff>
    </xdr:to>
    <xdr:pic>
      <xdr:nvPicPr>
        <xdr:cNvPr id="55" name="Picture 1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52267" y="336176"/>
          <a:ext cx="1165972" cy="332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212912</xdr:colOff>
      <xdr:row>191</xdr:row>
      <xdr:rowOff>123264</xdr:rowOff>
    </xdr:from>
    <xdr:to>
      <xdr:col>1</xdr:col>
      <xdr:colOff>663428</xdr:colOff>
      <xdr:row>195</xdr:row>
      <xdr:rowOff>149443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212912" y="45372617"/>
          <a:ext cx="1167692" cy="653708"/>
        </a:xfrm>
        <a:prstGeom prst="rect">
          <a:avLst/>
        </a:prstGeom>
      </xdr:spPr>
    </xdr:pic>
    <xdr:clientData/>
  </xdr:twoCellAnchor>
  <xdr:twoCellAnchor editAs="oneCell">
    <xdr:from>
      <xdr:col>0</xdr:col>
      <xdr:colOff>430603</xdr:colOff>
      <xdr:row>186</xdr:row>
      <xdr:rowOff>78441</xdr:rowOff>
    </xdr:from>
    <xdr:to>
      <xdr:col>1</xdr:col>
      <xdr:colOff>313766</xdr:colOff>
      <xdr:row>191</xdr:row>
      <xdr:rowOff>79196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0603" y="44543382"/>
          <a:ext cx="600339" cy="785167"/>
        </a:xfrm>
        <a:prstGeom prst="rect">
          <a:avLst/>
        </a:prstGeom>
      </xdr:spPr>
    </xdr:pic>
    <xdr:clientData/>
  </xdr:twoCellAnchor>
  <xdr:twoCellAnchor editAs="oneCell">
    <xdr:from>
      <xdr:col>0</xdr:col>
      <xdr:colOff>257734</xdr:colOff>
      <xdr:row>199</xdr:row>
      <xdr:rowOff>40346</xdr:rowOff>
    </xdr:from>
    <xdr:to>
      <xdr:col>1</xdr:col>
      <xdr:colOff>470647</xdr:colOff>
      <xdr:row>202</xdr:row>
      <xdr:rowOff>21722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257734" y="46544758"/>
          <a:ext cx="930089" cy="452024"/>
        </a:xfrm>
        <a:prstGeom prst="rect">
          <a:avLst/>
        </a:prstGeom>
      </xdr:spPr>
    </xdr:pic>
    <xdr:clientData/>
  </xdr:twoCellAnchor>
  <xdr:twoCellAnchor editAs="oneCell">
    <xdr:from>
      <xdr:col>0</xdr:col>
      <xdr:colOff>324970</xdr:colOff>
      <xdr:row>204</xdr:row>
      <xdr:rowOff>142194</xdr:rowOff>
    </xdr:from>
    <xdr:to>
      <xdr:col>1</xdr:col>
      <xdr:colOff>414617</xdr:colOff>
      <xdr:row>207</xdr:row>
      <xdr:rowOff>47308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4970" y="47431018"/>
          <a:ext cx="806823" cy="375761"/>
        </a:xfrm>
        <a:prstGeom prst="rect">
          <a:avLst/>
        </a:prstGeom>
      </xdr:spPr>
    </xdr:pic>
    <xdr:clientData/>
  </xdr:twoCellAnchor>
  <xdr:twoCellAnchor editAs="oneCell">
    <xdr:from>
      <xdr:col>0</xdr:col>
      <xdr:colOff>89648</xdr:colOff>
      <xdr:row>254</xdr:row>
      <xdr:rowOff>127640</xdr:rowOff>
    </xdr:from>
    <xdr:to>
      <xdr:col>1</xdr:col>
      <xdr:colOff>419591</xdr:colOff>
      <xdr:row>257</xdr:row>
      <xdr:rowOff>54108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9648" y="55238169"/>
          <a:ext cx="1047119" cy="397115"/>
        </a:xfrm>
        <a:prstGeom prst="rect">
          <a:avLst/>
        </a:prstGeom>
      </xdr:spPr>
    </xdr:pic>
    <xdr:clientData/>
  </xdr:twoCellAnchor>
  <xdr:twoCellAnchor editAs="oneCell">
    <xdr:from>
      <xdr:col>0</xdr:col>
      <xdr:colOff>123265</xdr:colOff>
      <xdr:row>271</xdr:row>
      <xdr:rowOff>41161</xdr:rowOff>
    </xdr:from>
    <xdr:to>
      <xdr:col>1</xdr:col>
      <xdr:colOff>365883</xdr:colOff>
      <xdr:row>275</xdr:row>
      <xdr:rowOff>2438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3265" y="57841102"/>
          <a:ext cx="959794" cy="633630"/>
        </a:xfrm>
        <a:prstGeom prst="rect">
          <a:avLst/>
        </a:prstGeom>
      </xdr:spPr>
    </xdr:pic>
    <xdr:clientData/>
  </xdr:twoCellAnchor>
  <xdr:twoCellAnchor editAs="oneCell">
    <xdr:from>
      <xdr:col>0</xdr:col>
      <xdr:colOff>223710</xdr:colOff>
      <xdr:row>296</xdr:row>
      <xdr:rowOff>67235</xdr:rowOff>
    </xdr:from>
    <xdr:to>
      <xdr:col>1</xdr:col>
      <xdr:colOff>111371</xdr:colOff>
      <xdr:row>300</xdr:row>
      <xdr:rowOff>61501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223710" y="61722000"/>
          <a:ext cx="604837" cy="621795"/>
        </a:xfrm>
        <a:prstGeom prst="rect">
          <a:avLst/>
        </a:prstGeom>
      </xdr:spPr>
    </xdr:pic>
    <xdr:clientData/>
  </xdr:twoCellAnchor>
  <xdr:twoCellAnchor editAs="oneCell">
    <xdr:from>
      <xdr:col>0</xdr:col>
      <xdr:colOff>280149</xdr:colOff>
      <xdr:row>347</xdr:row>
      <xdr:rowOff>89648</xdr:rowOff>
    </xdr:from>
    <xdr:to>
      <xdr:col>1</xdr:col>
      <xdr:colOff>358589</xdr:colOff>
      <xdr:row>379</xdr:row>
      <xdr:rowOff>37157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280149" y="66921530"/>
          <a:ext cx="795616" cy="4967744"/>
        </a:xfrm>
        <a:prstGeom prst="rect">
          <a:avLst/>
        </a:prstGeom>
      </xdr:spPr>
    </xdr:pic>
    <xdr:clientData/>
  </xdr:twoCellAnchor>
  <xdr:twoCellAnchor editAs="oneCell">
    <xdr:from>
      <xdr:col>0</xdr:col>
      <xdr:colOff>78442</xdr:colOff>
      <xdr:row>339</xdr:row>
      <xdr:rowOff>89647</xdr:rowOff>
    </xdr:from>
    <xdr:to>
      <xdr:col>1</xdr:col>
      <xdr:colOff>609864</xdr:colOff>
      <xdr:row>347</xdr:row>
      <xdr:rowOff>23594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8442" y="65666471"/>
          <a:ext cx="1248598" cy="1189006"/>
        </a:xfrm>
        <a:prstGeom prst="rect">
          <a:avLst/>
        </a:prstGeom>
      </xdr:spPr>
    </xdr:pic>
    <xdr:clientData/>
  </xdr:twoCellAnchor>
  <xdr:twoCellAnchor editAs="oneCell">
    <xdr:from>
      <xdr:col>0</xdr:col>
      <xdr:colOff>235325</xdr:colOff>
      <xdr:row>95</xdr:row>
      <xdr:rowOff>89647</xdr:rowOff>
    </xdr:from>
    <xdr:to>
      <xdr:col>1</xdr:col>
      <xdr:colOff>22651</xdr:colOff>
      <xdr:row>103</xdr:row>
      <xdr:rowOff>129067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235325" y="37304382"/>
          <a:ext cx="504502" cy="1384126"/>
        </a:xfrm>
        <a:prstGeom prst="rect">
          <a:avLst/>
        </a:prstGeom>
      </xdr:spPr>
    </xdr:pic>
    <xdr:clientData/>
  </xdr:twoCellAnchor>
  <xdr:twoCellAnchor editAs="oneCell">
    <xdr:from>
      <xdr:col>0</xdr:col>
      <xdr:colOff>27724</xdr:colOff>
      <xdr:row>67</xdr:row>
      <xdr:rowOff>89648</xdr:rowOff>
    </xdr:from>
    <xdr:to>
      <xdr:col>0</xdr:col>
      <xdr:colOff>383130</xdr:colOff>
      <xdr:row>74</xdr:row>
      <xdr:rowOff>115635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724" y="11407589"/>
          <a:ext cx="355406" cy="1124164"/>
        </a:xfrm>
        <a:prstGeom prst="rect">
          <a:avLst/>
        </a:prstGeom>
      </xdr:spPr>
    </xdr:pic>
    <xdr:clientData/>
  </xdr:twoCellAnchor>
  <xdr:twoCellAnchor editAs="oneCell">
    <xdr:from>
      <xdr:col>0</xdr:col>
      <xdr:colOff>389975</xdr:colOff>
      <xdr:row>69</xdr:row>
      <xdr:rowOff>22412</xdr:rowOff>
    </xdr:from>
    <xdr:to>
      <xdr:col>1</xdr:col>
      <xdr:colOff>92741</xdr:colOff>
      <xdr:row>76</xdr:row>
      <xdr:rowOff>56030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34049" y="12010044"/>
          <a:ext cx="1131794" cy="419942"/>
        </a:xfrm>
        <a:prstGeom prst="rect">
          <a:avLst/>
        </a:prstGeom>
      </xdr:spPr>
    </xdr:pic>
    <xdr:clientData/>
  </xdr:twoCellAnchor>
  <xdr:twoCellAnchor editAs="oneCell">
    <xdr:from>
      <xdr:col>0</xdr:col>
      <xdr:colOff>93181</xdr:colOff>
      <xdr:row>81</xdr:row>
      <xdr:rowOff>124052</xdr:rowOff>
    </xdr:from>
    <xdr:to>
      <xdr:col>1</xdr:col>
      <xdr:colOff>101637</xdr:colOff>
      <xdr:row>83</xdr:row>
      <xdr:rowOff>63705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0800000">
          <a:off x="93181" y="41877170"/>
          <a:ext cx="725632" cy="253418"/>
        </a:xfrm>
        <a:prstGeom prst="rect">
          <a:avLst/>
        </a:prstGeom>
      </xdr:spPr>
    </xdr:pic>
    <xdr:clientData/>
  </xdr:twoCellAnchor>
  <xdr:twoCellAnchor editAs="oneCell">
    <xdr:from>
      <xdr:col>0</xdr:col>
      <xdr:colOff>22413</xdr:colOff>
      <xdr:row>126</xdr:row>
      <xdr:rowOff>93609</xdr:rowOff>
    </xdr:from>
    <xdr:to>
      <xdr:col>1</xdr:col>
      <xdr:colOff>638737</xdr:colOff>
      <xdr:row>128</xdr:row>
      <xdr:rowOff>142762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13" y="54195609"/>
          <a:ext cx="1333500" cy="362918"/>
        </a:xfrm>
        <a:prstGeom prst="rect">
          <a:avLst/>
        </a:prstGeom>
      </xdr:spPr>
    </xdr:pic>
    <xdr:clientData/>
  </xdr:twoCellAnchor>
  <xdr:twoCellAnchor editAs="oneCell">
    <xdr:from>
      <xdr:col>0</xdr:col>
      <xdr:colOff>268942</xdr:colOff>
      <xdr:row>129</xdr:row>
      <xdr:rowOff>100854</xdr:rowOff>
    </xdr:from>
    <xdr:to>
      <xdr:col>1</xdr:col>
      <xdr:colOff>328384</xdr:colOff>
      <xdr:row>134</xdr:row>
      <xdr:rowOff>67236</xdr:rowOff>
    </xdr:to>
    <xdr:pic>
      <xdr:nvPicPr>
        <xdr:cNvPr id="65" name="Picture 64" descr="Pildiotsingu kruvi 5Z0570 tulemus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68942" y="54673501"/>
          <a:ext cx="776618" cy="750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145674</xdr:colOff>
      <xdr:row>139</xdr:row>
      <xdr:rowOff>112058</xdr:rowOff>
    </xdr:from>
    <xdr:to>
      <xdr:col>1</xdr:col>
      <xdr:colOff>502761</xdr:colOff>
      <xdr:row>142</xdr:row>
      <xdr:rowOff>123143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45674" y="56253529"/>
          <a:ext cx="1074263" cy="481732"/>
        </a:xfrm>
        <a:prstGeom prst="rect">
          <a:avLst/>
        </a:prstGeom>
      </xdr:spPr>
    </xdr:pic>
    <xdr:clientData/>
  </xdr:twoCellAnchor>
  <xdr:twoCellAnchor editAs="oneCell">
    <xdr:from>
      <xdr:col>0</xdr:col>
      <xdr:colOff>112059</xdr:colOff>
      <xdr:row>136</xdr:row>
      <xdr:rowOff>9016</xdr:rowOff>
    </xdr:from>
    <xdr:to>
      <xdr:col>1</xdr:col>
      <xdr:colOff>526677</xdr:colOff>
      <xdr:row>138</xdr:row>
      <xdr:rowOff>47064</xdr:rowOff>
    </xdr:to>
    <xdr:pic>
      <xdr:nvPicPr>
        <xdr:cNvPr id="67" name="Picture 66" descr="Pildiotsingu kruvi kuuskant 6x50 tulemus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2059" y="55679840"/>
          <a:ext cx="1131794" cy="351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156882</xdr:colOff>
      <xdr:row>144</xdr:row>
      <xdr:rowOff>100853</xdr:rowOff>
    </xdr:from>
    <xdr:to>
      <xdr:col>1</xdr:col>
      <xdr:colOff>461100</xdr:colOff>
      <xdr:row>150</xdr:row>
      <xdr:rowOff>78440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6882" y="57026735"/>
          <a:ext cx="1021394" cy="918882"/>
        </a:xfrm>
        <a:prstGeom prst="rect">
          <a:avLst/>
        </a:prstGeom>
      </xdr:spPr>
    </xdr:pic>
    <xdr:clientData/>
  </xdr:twoCellAnchor>
  <xdr:twoCellAnchor editAs="oneCell">
    <xdr:from>
      <xdr:col>0</xdr:col>
      <xdr:colOff>311031</xdr:colOff>
      <xdr:row>150</xdr:row>
      <xdr:rowOff>107646</xdr:rowOff>
    </xdr:from>
    <xdr:to>
      <xdr:col>1</xdr:col>
      <xdr:colOff>433545</xdr:colOff>
      <xdr:row>156</xdr:row>
      <xdr:rowOff>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5400000">
          <a:off x="314051" y="57971802"/>
          <a:ext cx="833649" cy="839690"/>
        </a:xfrm>
        <a:prstGeom prst="rect">
          <a:avLst/>
        </a:prstGeom>
      </xdr:spPr>
    </xdr:pic>
    <xdr:clientData/>
  </xdr:twoCellAnchor>
  <xdr:twoCellAnchor editAs="oneCell">
    <xdr:from>
      <xdr:col>0</xdr:col>
      <xdr:colOff>565057</xdr:colOff>
      <xdr:row>157</xdr:row>
      <xdr:rowOff>84888</xdr:rowOff>
    </xdr:from>
    <xdr:to>
      <xdr:col>1</xdr:col>
      <xdr:colOff>242803</xdr:colOff>
      <xdr:row>167</xdr:row>
      <xdr:rowOff>134471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-46686" y="59661984"/>
          <a:ext cx="1618407" cy="394922"/>
        </a:xfrm>
        <a:prstGeom prst="rect">
          <a:avLst/>
        </a:prstGeom>
      </xdr:spPr>
    </xdr:pic>
    <xdr:clientData/>
  </xdr:twoCellAnchor>
  <xdr:twoCellAnchor editAs="oneCell">
    <xdr:from>
      <xdr:col>0</xdr:col>
      <xdr:colOff>280149</xdr:colOff>
      <xdr:row>321</xdr:row>
      <xdr:rowOff>89647</xdr:rowOff>
    </xdr:from>
    <xdr:to>
      <xdr:col>1</xdr:col>
      <xdr:colOff>430679</xdr:colOff>
      <xdr:row>326</xdr:row>
      <xdr:rowOff>38803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0149" y="85131088"/>
          <a:ext cx="867706" cy="733568"/>
        </a:xfrm>
        <a:prstGeom prst="rect">
          <a:avLst/>
        </a:prstGeom>
      </xdr:spPr>
    </xdr:pic>
    <xdr:clientData/>
  </xdr:twoCellAnchor>
  <xdr:twoCellAnchor editAs="oneCell">
    <xdr:from>
      <xdr:col>0</xdr:col>
      <xdr:colOff>179294</xdr:colOff>
      <xdr:row>326</xdr:row>
      <xdr:rowOff>145015</xdr:rowOff>
    </xdr:from>
    <xdr:to>
      <xdr:col>1</xdr:col>
      <xdr:colOff>616325</xdr:colOff>
      <xdr:row>331</xdr:row>
      <xdr:rowOff>62449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9294" y="85970868"/>
          <a:ext cx="1154207" cy="701845"/>
        </a:xfrm>
        <a:prstGeom prst="rect">
          <a:avLst/>
        </a:prstGeom>
      </xdr:spPr>
    </xdr:pic>
    <xdr:clientData/>
  </xdr:twoCellAnchor>
  <xdr:twoCellAnchor editAs="oneCell">
    <xdr:from>
      <xdr:col>0</xdr:col>
      <xdr:colOff>257736</xdr:colOff>
      <xdr:row>332</xdr:row>
      <xdr:rowOff>0</xdr:rowOff>
    </xdr:from>
    <xdr:to>
      <xdr:col>1</xdr:col>
      <xdr:colOff>564794</xdr:colOff>
      <xdr:row>335</xdr:row>
      <xdr:rowOff>15696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7736" y="80917970"/>
          <a:ext cx="1024234" cy="486343"/>
        </a:xfrm>
        <a:prstGeom prst="rect">
          <a:avLst/>
        </a:prstGeom>
      </xdr:spPr>
    </xdr:pic>
    <xdr:clientData/>
  </xdr:twoCellAnchor>
  <xdr:twoCellAnchor editAs="oneCell">
    <xdr:from>
      <xdr:col>0</xdr:col>
      <xdr:colOff>201707</xdr:colOff>
      <xdr:row>86</xdr:row>
      <xdr:rowOff>153577</xdr:rowOff>
    </xdr:from>
    <xdr:to>
      <xdr:col>1</xdr:col>
      <xdr:colOff>168089</xdr:colOff>
      <xdr:row>91</xdr:row>
      <xdr:rowOff>85665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1707" y="42881606"/>
          <a:ext cx="683558" cy="716500"/>
        </a:xfrm>
        <a:prstGeom prst="rect">
          <a:avLst/>
        </a:prstGeom>
      </xdr:spPr>
    </xdr:pic>
    <xdr:clientData/>
  </xdr:twoCellAnchor>
  <xdr:twoCellAnchor editAs="oneCell">
    <xdr:from>
      <xdr:col>1</xdr:col>
      <xdr:colOff>141269</xdr:colOff>
      <xdr:row>71</xdr:row>
      <xdr:rowOff>4412</xdr:rowOff>
    </xdr:from>
    <xdr:to>
      <xdr:col>1</xdr:col>
      <xdr:colOff>595177</xdr:colOff>
      <xdr:row>77</xdr:row>
      <xdr:rowOff>134471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16200000">
          <a:off x="549722" y="12258606"/>
          <a:ext cx="1071353" cy="453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9"/>
  <sheetViews>
    <sheetView showGridLines="0" tabSelected="1" zoomScale="85" zoomScaleNormal="85" workbookViewId="0">
      <pane ySplit="10" topLeftCell="A11" activePane="bottomLeft" state="frozen"/>
      <selection pane="bottomLeft" activeCell="K14" sqref="K14"/>
    </sheetView>
  </sheetViews>
  <sheetFormatPr defaultColWidth="0" defaultRowHeight="12.75" zeroHeight="1" x14ac:dyDescent="0.2"/>
  <cols>
    <col min="1" max="2" width="10.7109375" style="1" customWidth="1"/>
    <col min="3" max="3" width="18" style="20" bestFit="1" customWidth="1"/>
    <col min="4" max="4" width="24.28515625" style="1" customWidth="1"/>
    <col min="5" max="5" width="10" style="1" customWidth="1"/>
    <col min="6" max="6" width="10.28515625" style="2" customWidth="1"/>
    <col min="7" max="7" width="2.5703125" style="2" customWidth="1"/>
    <col min="8" max="8" width="9.28515625" style="35" customWidth="1"/>
    <col min="9" max="9" width="1.85546875" style="1" customWidth="1"/>
    <col min="10" max="10" width="11" style="1" customWidth="1"/>
    <col min="11" max="11" width="8.85546875" style="23" customWidth="1"/>
    <col min="12" max="12" width="8.7109375" style="23" customWidth="1"/>
    <col min="13" max="256" width="0" style="1" hidden="1" customWidth="1"/>
    <col min="257" max="16384" width="3.7109375" style="1" hidden="1"/>
  </cols>
  <sheetData>
    <row r="1" spans="1:12" ht="18" x14ac:dyDescent="0.25">
      <c r="A1" s="40" t="s">
        <v>90</v>
      </c>
      <c r="B1" s="3"/>
      <c r="D1" s="3"/>
      <c r="E1" s="41"/>
      <c r="F1" s="41"/>
      <c r="G1" s="41"/>
      <c r="H1" s="46"/>
      <c r="I1" s="3"/>
      <c r="J1" s="45" t="s">
        <v>313</v>
      </c>
    </row>
    <row r="2" spans="1:12" x14ac:dyDescent="0.2">
      <c r="A2" s="3" t="s">
        <v>315</v>
      </c>
      <c r="B2" s="3"/>
      <c r="D2" s="3"/>
      <c r="E2" s="41"/>
      <c r="F2" s="41"/>
      <c r="G2" s="41"/>
      <c r="H2" s="46"/>
      <c r="I2" s="3"/>
      <c r="J2" s="3"/>
    </row>
    <row r="3" spans="1:12" x14ac:dyDescent="0.2">
      <c r="A3" s="3" t="s">
        <v>15</v>
      </c>
      <c r="B3" s="3"/>
      <c r="C3" s="42" t="s">
        <v>91</v>
      </c>
      <c r="E3" s="41"/>
      <c r="F3" s="41"/>
      <c r="G3" s="41"/>
      <c r="H3" s="46"/>
      <c r="I3" s="3"/>
      <c r="J3" s="3"/>
    </row>
    <row r="4" spans="1:12" x14ac:dyDescent="0.2">
      <c r="A4" s="3"/>
      <c r="B4" s="3"/>
      <c r="D4" s="43"/>
      <c r="E4" s="41"/>
      <c r="F4" s="41"/>
      <c r="G4" s="41"/>
      <c r="H4" s="46"/>
      <c r="I4" s="3"/>
      <c r="J4" s="3"/>
    </row>
    <row r="5" spans="1:12" ht="21" customHeight="1" x14ac:dyDescent="0.25">
      <c r="A5" s="47" t="s">
        <v>95</v>
      </c>
      <c r="B5" s="47"/>
      <c r="C5" s="57"/>
      <c r="D5" s="47"/>
      <c r="E5" s="47"/>
      <c r="F5" s="67" t="s">
        <v>378</v>
      </c>
      <c r="G5" s="68"/>
      <c r="H5" s="68"/>
      <c r="I5" s="68"/>
      <c r="J5" s="68"/>
      <c r="K5" s="24"/>
      <c r="L5" s="25"/>
    </row>
    <row r="6" spans="1:12" ht="12.75" customHeight="1" x14ac:dyDescent="0.25">
      <c r="A6" s="3"/>
      <c r="B6" s="3"/>
      <c r="D6" s="3"/>
      <c r="E6" s="44"/>
      <c r="F6" s="41"/>
      <c r="G6" s="41"/>
      <c r="H6" s="46"/>
      <c r="I6" s="3"/>
      <c r="J6" s="3"/>
    </row>
    <row r="7" spans="1:12" s="5" customFormat="1" ht="28.5" customHeight="1" thickBot="1" x14ac:dyDescent="0.25">
      <c r="A7" s="4" t="s">
        <v>312</v>
      </c>
      <c r="B7" s="4"/>
      <c r="C7" s="58"/>
      <c r="D7" s="4"/>
      <c r="E7" s="6"/>
      <c r="F7" s="7"/>
      <c r="G7" s="7"/>
      <c r="H7" s="36"/>
      <c r="I7" s="8"/>
      <c r="K7" s="26"/>
      <c r="L7" s="26"/>
    </row>
    <row r="8" spans="1:12" s="5" customFormat="1" ht="20.25" customHeight="1" thickBot="1" x14ac:dyDescent="0.25">
      <c r="A8" s="9"/>
      <c r="B8" s="9"/>
      <c r="C8" s="59"/>
      <c r="D8" s="9"/>
      <c r="E8" s="69" t="s">
        <v>96</v>
      </c>
      <c r="F8" s="69"/>
      <c r="G8" s="69"/>
      <c r="H8" s="69"/>
      <c r="I8" s="10"/>
      <c r="J8" s="30">
        <v>0.05</v>
      </c>
      <c r="K8" s="26"/>
      <c r="L8" s="26"/>
    </row>
    <row r="9" spans="1:12" ht="12.75" customHeight="1" thickBot="1" x14ac:dyDescent="0.25">
      <c r="A9" s="70"/>
      <c r="B9" s="71"/>
      <c r="C9" s="78" t="s">
        <v>97</v>
      </c>
      <c r="D9" s="74" t="s">
        <v>0</v>
      </c>
      <c r="E9" s="74"/>
      <c r="F9" s="74" t="s">
        <v>1</v>
      </c>
      <c r="G9" s="76"/>
      <c r="H9" s="53" t="s">
        <v>2</v>
      </c>
      <c r="I9" s="65"/>
      <c r="J9" s="54" t="s">
        <v>3</v>
      </c>
      <c r="K9" s="27"/>
    </row>
    <row r="10" spans="1:12" ht="12.75" customHeight="1" thickBot="1" x14ac:dyDescent="0.25">
      <c r="A10" s="72"/>
      <c r="B10" s="73"/>
      <c r="C10" s="79"/>
      <c r="D10" s="75"/>
      <c r="E10" s="75"/>
      <c r="F10" s="75"/>
      <c r="G10" s="77"/>
      <c r="H10" s="55" t="s">
        <v>4</v>
      </c>
      <c r="I10" s="66"/>
      <c r="J10" s="56" t="s">
        <v>4</v>
      </c>
      <c r="K10" s="27"/>
    </row>
    <row r="11" spans="1:12" ht="11.25" customHeight="1" x14ac:dyDescent="0.2">
      <c r="A11" s="12"/>
      <c r="B11" s="12"/>
      <c r="C11" s="60"/>
      <c r="D11" s="48"/>
      <c r="E11" s="48"/>
      <c r="F11" s="48"/>
      <c r="G11" s="49"/>
      <c r="H11" s="50"/>
      <c r="I11" s="51"/>
      <c r="J11" s="51"/>
      <c r="K11" s="27"/>
    </row>
    <row r="12" spans="1:12" ht="13.5" customHeight="1" x14ac:dyDescent="0.2">
      <c r="A12" s="12" t="s">
        <v>5</v>
      </c>
      <c r="B12" s="13"/>
      <c r="D12" s="13"/>
      <c r="E12" s="13"/>
      <c r="F12" s="14"/>
      <c r="G12" s="14"/>
      <c r="H12" s="38"/>
      <c r="I12" s="33"/>
      <c r="J12" s="17"/>
    </row>
    <row r="13" spans="1:12" ht="13.5" customHeight="1" x14ac:dyDescent="0.2">
      <c r="A13" s="12"/>
      <c r="B13" s="13"/>
      <c r="D13" s="13"/>
      <c r="E13" s="13"/>
      <c r="F13" s="14"/>
      <c r="G13" s="14"/>
      <c r="H13" s="64" t="s">
        <v>209</v>
      </c>
      <c r="I13" s="33"/>
      <c r="J13" s="17"/>
    </row>
    <row r="14" spans="1:12" x14ac:dyDescent="0.2">
      <c r="C14" s="20">
        <v>593270</v>
      </c>
      <c r="D14" s="1" t="s">
        <v>68</v>
      </c>
      <c r="F14" s="2">
        <v>100</v>
      </c>
      <c r="H14" s="38">
        <v>0.08</v>
      </c>
      <c r="I14" s="32"/>
      <c r="J14" s="17">
        <f>IF($J$8&gt;0,H14*(100%-$J$8),CLEAN("  "))</f>
        <v>7.5999999999999998E-2</v>
      </c>
    </row>
    <row r="15" spans="1:12" x14ac:dyDescent="0.2">
      <c r="C15" s="20">
        <v>79781</v>
      </c>
      <c r="D15" s="1" t="s">
        <v>62</v>
      </c>
      <c r="F15" s="2">
        <v>100</v>
      </c>
      <c r="H15" s="38">
        <v>0.09</v>
      </c>
      <c r="I15" s="32"/>
      <c r="J15" s="17">
        <f t="shared" ref="J15:J25" si="0">IF($J$8&gt;0,H15*(100%-$J$8),CLEAN("  "))</f>
        <v>8.5499999999999993E-2</v>
      </c>
    </row>
    <row r="16" spans="1:12" x14ac:dyDescent="0.2">
      <c r="C16" s="20">
        <v>593300</v>
      </c>
      <c r="D16" s="1" t="s">
        <v>30</v>
      </c>
      <c r="F16" s="2">
        <v>100</v>
      </c>
      <c r="H16" s="38">
        <v>0.13</v>
      </c>
      <c r="I16" s="32"/>
      <c r="J16" s="17">
        <f t="shared" si="0"/>
        <v>0.1235</v>
      </c>
    </row>
    <row r="17" spans="1:12" x14ac:dyDescent="0.2">
      <c r="C17" s="20">
        <v>593310</v>
      </c>
      <c r="D17" s="1" t="s">
        <v>31</v>
      </c>
      <c r="F17" s="2">
        <v>100</v>
      </c>
      <c r="H17" s="38">
        <v>0.15</v>
      </c>
      <c r="I17" s="32"/>
      <c r="J17" s="17">
        <f t="shared" si="0"/>
        <v>0.14249999999999999</v>
      </c>
    </row>
    <row r="18" spans="1:12" x14ac:dyDescent="0.2">
      <c r="C18" s="20">
        <v>593400</v>
      </c>
      <c r="D18" s="1" t="s">
        <v>32</v>
      </c>
      <c r="F18" s="2">
        <v>100</v>
      </c>
      <c r="H18" s="38">
        <v>0.2</v>
      </c>
      <c r="I18" s="32"/>
      <c r="J18" s="17">
        <f t="shared" si="0"/>
        <v>0.19</v>
      </c>
    </row>
    <row r="19" spans="1:12" x14ac:dyDescent="0.2">
      <c r="C19" s="20">
        <v>593410</v>
      </c>
      <c r="D19" s="1" t="s">
        <v>70</v>
      </c>
      <c r="F19" s="2">
        <v>100</v>
      </c>
      <c r="H19" s="38">
        <v>0.23</v>
      </c>
      <c r="I19" s="32"/>
      <c r="J19" s="17">
        <f t="shared" si="0"/>
        <v>0.2185</v>
      </c>
    </row>
    <row r="20" spans="1:12" x14ac:dyDescent="0.2">
      <c r="C20" s="20">
        <v>79786</v>
      </c>
      <c r="D20" s="1" t="s">
        <v>69</v>
      </c>
      <c r="F20" s="2">
        <v>50</v>
      </c>
      <c r="H20" s="38">
        <v>0.443735831381733</v>
      </c>
      <c r="I20" s="32"/>
      <c r="J20" s="17">
        <f>IF($J$8&gt;0,H20*(100%-$J$8),CLEAN("  "))</f>
        <v>0.42154903981264635</v>
      </c>
    </row>
    <row r="21" spans="1:12" x14ac:dyDescent="0.2">
      <c r="C21" s="20">
        <v>593420</v>
      </c>
      <c r="D21" s="1" t="s">
        <v>33</v>
      </c>
      <c r="F21" s="2">
        <v>100</v>
      </c>
      <c r="H21" s="38">
        <v>0.35</v>
      </c>
      <c r="I21" s="32"/>
      <c r="J21" s="17">
        <f t="shared" si="0"/>
        <v>0.33249999999999996</v>
      </c>
    </row>
    <row r="22" spans="1:12" x14ac:dyDescent="0.2">
      <c r="C22" s="20">
        <v>593340</v>
      </c>
      <c r="D22" s="1" t="s">
        <v>34</v>
      </c>
      <c r="F22" s="2">
        <v>100</v>
      </c>
      <c r="H22" s="38">
        <v>0.21</v>
      </c>
      <c r="I22" s="32"/>
      <c r="J22" s="17">
        <f t="shared" si="0"/>
        <v>0.19949999999999998</v>
      </c>
    </row>
    <row r="23" spans="1:12" x14ac:dyDescent="0.2">
      <c r="C23" s="20">
        <v>593350</v>
      </c>
      <c r="D23" s="1" t="s">
        <v>35</v>
      </c>
      <c r="F23" s="2">
        <v>100</v>
      </c>
      <c r="H23" s="38">
        <v>0.25</v>
      </c>
      <c r="I23" s="32"/>
      <c r="J23" s="17">
        <f>IF($J$8&gt;0,H23*(100%-$J$8),CLEAN("  "))</f>
        <v>0.23749999999999999</v>
      </c>
    </row>
    <row r="24" spans="1:12" x14ac:dyDescent="0.2">
      <c r="C24" s="20">
        <v>593370</v>
      </c>
      <c r="D24" s="1" t="s">
        <v>71</v>
      </c>
      <c r="F24" s="2">
        <v>100</v>
      </c>
      <c r="H24" s="38">
        <v>0.28999999999999998</v>
      </c>
      <c r="I24" s="32"/>
      <c r="J24" s="17">
        <f t="shared" si="0"/>
        <v>0.27549999999999997</v>
      </c>
    </row>
    <row r="25" spans="1:12" x14ac:dyDescent="0.2">
      <c r="C25" s="20">
        <v>593570</v>
      </c>
      <c r="D25" s="1" t="s">
        <v>63</v>
      </c>
      <c r="F25" s="2">
        <v>100</v>
      </c>
      <c r="H25" s="38">
        <v>0.46</v>
      </c>
      <c r="I25" s="32"/>
      <c r="J25" s="17">
        <f t="shared" si="0"/>
        <v>0.437</v>
      </c>
    </row>
    <row r="26" spans="1:12" ht="10.5" customHeight="1" x14ac:dyDescent="0.2">
      <c r="H26" s="38"/>
      <c r="I26" s="32"/>
      <c r="J26" s="17"/>
    </row>
    <row r="27" spans="1:12" ht="13.5" customHeight="1" x14ac:dyDescent="0.2">
      <c r="A27" s="12" t="s">
        <v>6</v>
      </c>
      <c r="B27" s="13"/>
      <c r="D27" s="13"/>
      <c r="E27" s="13"/>
      <c r="F27" s="14"/>
      <c r="G27" s="14"/>
      <c r="H27" s="37"/>
      <c r="I27" s="33"/>
      <c r="J27" s="17"/>
      <c r="L27" s="28"/>
    </row>
    <row r="28" spans="1:12" ht="13.5" customHeight="1" x14ac:dyDescent="0.2">
      <c r="A28" s="12"/>
      <c r="B28" s="13"/>
      <c r="D28" s="13"/>
      <c r="E28" s="13"/>
      <c r="F28" s="14"/>
      <c r="G28" s="14"/>
      <c r="H28" s="50" t="s">
        <v>209</v>
      </c>
      <c r="I28" s="33"/>
      <c r="J28" s="17"/>
      <c r="L28" s="28"/>
    </row>
    <row r="29" spans="1:12" ht="13.5" customHeight="1" x14ac:dyDescent="0.2">
      <c r="A29" s="12"/>
      <c r="B29" s="13"/>
      <c r="C29" s="20" t="s">
        <v>101</v>
      </c>
      <c r="D29" s="1" t="s">
        <v>98</v>
      </c>
      <c r="E29" s="13"/>
      <c r="F29" s="2">
        <v>25</v>
      </c>
      <c r="G29" s="14"/>
      <c r="H29" s="38">
        <v>0.55000000000000004</v>
      </c>
      <c r="I29" s="33"/>
      <c r="J29" s="17">
        <f t="shared" ref="J29:J38" si="1">IF($J$8&gt;0,H29*(100%-$J$8),CLEAN("  "))</f>
        <v>0.52249999999999996</v>
      </c>
      <c r="L29" s="28"/>
    </row>
    <row r="30" spans="1:12" ht="13.5" customHeight="1" x14ac:dyDescent="0.2">
      <c r="C30" s="20" t="s">
        <v>102</v>
      </c>
      <c r="D30" s="1" t="s">
        <v>99</v>
      </c>
      <c r="F30" s="2">
        <v>25</v>
      </c>
      <c r="H30" s="38">
        <v>0.89</v>
      </c>
      <c r="I30" s="32"/>
      <c r="J30" s="17">
        <f t="shared" si="1"/>
        <v>0.84549999999999992</v>
      </c>
    </row>
    <row r="31" spans="1:12" ht="13.5" customHeight="1" x14ac:dyDescent="0.2">
      <c r="C31" s="20" t="s">
        <v>103</v>
      </c>
      <c r="D31" s="1" t="s">
        <v>100</v>
      </c>
      <c r="F31" s="2">
        <v>25</v>
      </c>
      <c r="H31" s="38">
        <v>1.39</v>
      </c>
      <c r="I31" s="32"/>
      <c r="J31" s="17">
        <f t="shared" si="1"/>
        <v>1.3204999999999998</v>
      </c>
    </row>
    <row r="32" spans="1:12" ht="13.5" customHeight="1" x14ac:dyDescent="0.2">
      <c r="C32" s="20" t="s">
        <v>104</v>
      </c>
      <c r="D32" s="1" t="s">
        <v>65</v>
      </c>
      <c r="F32" s="2">
        <v>25</v>
      </c>
      <c r="H32" s="38">
        <v>1.45</v>
      </c>
      <c r="I32" s="32"/>
      <c r="J32" s="17">
        <f t="shared" si="1"/>
        <v>1.3774999999999999</v>
      </c>
    </row>
    <row r="33" spans="1:13" ht="13.5" customHeight="1" x14ac:dyDescent="0.2">
      <c r="C33" s="20" t="s">
        <v>105</v>
      </c>
      <c r="D33" s="1" t="s">
        <v>36</v>
      </c>
      <c r="F33" s="2">
        <v>25</v>
      </c>
      <c r="H33" s="38">
        <v>2.4900000000000002</v>
      </c>
      <c r="I33" s="32"/>
      <c r="J33" s="17">
        <f t="shared" si="1"/>
        <v>2.3654999999999999</v>
      </c>
    </row>
    <row r="34" spans="1:13" ht="13.5" customHeight="1" x14ac:dyDescent="0.2">
      <c r="C34" s="20" t="s">
        <v>106</v>
      </c>
      <c r="D34" s="1" t="s">
        <v>41</v>
      </c>
      <c r="F34" s="2">
        <v>25</v>
      </c>
      <c r="H34" s="38">
        <v>2.0299999999999998</v>
      </c>
      <c r="I34" s="32"/>
      <c r="J34" s="17">
        <f>IF($J$8&gt;0,H34*(100%-$J$8),CLEAN("  "))</f>
        <v>1.9284999999999997</v>
      </c>
    </row>
    <row r="35" spans="1:13" ht="13.5" customHeight="1" x14ac:dyDescent="0.2">
      <c r="C35" s="20" t="s">
        <v>107</v>
      </c>
      <c r="D35" s="1" t="s">
        <v>72</v>
      </c>
      <c r="F35" s="2">
        <v>25</v>
      </c>
      <c r="H35" s="38">
        <v>3.95</v>
      </c>
      <c r="I35" s="32"/>
      <c r="J35" s="17">
        <f t="shared" si="1"/>
        <v>3.7524999999999999</v>
      </c>
    </row>
    <row r="36" spans="1:13" ht="13.5" customHeight="1" x14ac:dyDescent="0.2">
      <c r="C36" s="20" t="s">
        <v>108</v>
      </c>
      <c r="D36" s="1" t="s">
        <v>42</v>
      </c>
      <c r="F36" s="2">
        <v>25</v>
      </c>
      <c r="H36" s="38">
        <v>3.82</v>
      </c>
      <c r="I36" s="32"/>
      <c r="J36" s="17">
        <f t="shared" si="1"/>
        <v>3.6289999999999996</v>
      </c>
    </row>
    <row r="37" spans="1:13" ht="13.5" customHeight="1" x14ac:dyDescent="0.2">
      <c r="C37" s="20">
        <v>51611</v>
      </c>
      <c r="D37" s="1" t="s">
        <v>363</v>
      </c>
      <c r="F37" s="2">
        <v>25</v>
      </c>
      <c r="H37" s="38">
        <v>42.24</v>
      </c>
      <c r="I37" s="32"/>
      <c r="J37" s="17">
        <f t="shared" si="1"/>
        <v>40.128</v>
      </c>
    </row>
    <row r="38" spans="1:13" ht="13.5" customHeight="1" x14ac:dyDescent="0.2">
      <c r="C38" s="20">
        <v>42975000</v>
      </c>
      <c r="D38" s="1" t="s">
        <v>364</v>
      </c>
      <c r="F38" s="2">
        <v>25</v>
      </c>
      <c r="G38" s="1"/>
      <c r="H38" s="2">
        <v>43.34</v>
      </c>
      <c r="I38" s="32"/>
      <c r="J38" s="17">
        <f t="shared" si="1"/>
        <v>41.173000000000002</v>
      </c>
    </row>
    <row r="39" spans="1:13" ht="7.5" customHeight="1" x14ac:dyDescent="0.2">
      <c r="H39" s="38"/>
      <c r="I39" s="32"/>
      <c r="J39" s="17"/>
    </row>
    <row r="40" spans="1:13" ht="13.5" customHeight="1" x14ac:dyDescent="0.2">
      <c r="A40" s="12" t="s">
        <v>74</v>
      </c>
      <c r="B40" s="13"/>
      <c r="D40" s="13"/>
      <c r="E40" s="13"/>
      <c r="F40" s="14"/>
      <c r="G40" s="14"/>
      <c r="H40" s="38"/>
      <c r="I40" s="33"/>
      <c r="J40" s="17"/>
      <c r="M40" s="19"/>
    </row>
    <row r="41" spans="1:13" ht="13.5" customHeight="1" x14ac:dyDescent="0.2">
      <c r="A41" s="12"/>
      <c r="B41" s="13"/>
      <c r="D41" s="13"/>
      <c r="E41" s="13"/>
      <c r="F41" s="14"/>
      <c r="G41" s="14"/>
      <c r="H41" s="50" t="s">
        <v>209</v>
      </c>
      <c r="I41" s="33"/>
      <c r="J41" s="17"/>
      <c r="M41" s="19"/>
    </row>
    <row r="42" spans="1:13" ht="13.5" customHeight="1" x14ac:dyDescent="0.2">
      <c r="A42" s="12"/>
      <c r="B42" s="13"/>
      <c r="C42" s="20" t="s">
        <v>113</v>
      </c>
      <c r="D42" s="2" t="s">
        <v>109</v>
      </c>
      <c r="E42" s="13"/>
      <c r="F42" s="2">
        <v>100</v>
      </c>
      <c r="G42" s="14"/>
      <c r="H42" s="38">
        <v>0.2</v>
      </c>
      <c r="I42" s="33"/>
      <c r="J42" s="17">
        <f t="shared" ref="J42" si="2">IF($J$8&gt;0,H42*(100%-$J$8),CLEAN("  "))</f>
        <v>0.19</v>
      </c>
      <c r="M42" s="19"/>
    </row>
    <row r="43" spans="1:13" ht="13.5" customHeight="1" x14ac:dyDescent="0.2">
      <c r="C43" s="20">
        <v>593100</v>
      </c>
      <c r="D43" s="2" t="s">
        <v>110</v>
      </c>
      <c r="F43" s="2">
        <v>100</v>
      </c>
      <c r="H43" s="38">
        <v>0.23</v>
      </c>
      <c r="I43" s="32"/>
      <c r="J43" s="17">
        <f>IF($J$8&gt;0,H43*(100%-$J$8),CLEAN("  "))</f>
        <v>0.2185</v>
      </c>
    </row>
    <row r="44" spans="1:13" ht="13.5" customHeight="1" x14ac:dyDescent="0.2">
      <c r="C44" s="20">
        <v>593110</v>
      </c>
      <c r="D44" s="2" t="s">
        <v>111</v>
      </c>
      <c r="F44" s="2">
        <v>100</v>
      </c>
      <c r="H44" s="38">
        <v>0.41</v>
      </c>
      <c r="I44" s="32"/>
      <c r="J44" s="17">
        <f>IF($J$8&gt;0,H44*(100%-$J$8),CLEAN("  "))</f>
        <v>0.38949999999999996</v>
      </c>
    </row>
    <row r="45" spans="1:13" ht="13.5" customHeight="1" x14ac:dyDescent="0.2">
      <c r="C45" s="20">
        <v>325226112</v>
      </c>
      <c r="D45" s="2" t="s">
        <v>112</v>
      </c>
      <c r="F45" s="2">
        <v>100</v>
      </c>
      <c r="H45" s="38">
        <v>0.83</v>
      </c>
      <c r="I45" s="32"/>
      <c r="J45" s="17">
        <f t="shared" ref="J45" si="3">IF($J$8&gt;0,H45*(100%-$J$8),CLEAN("  "))</f>
        <v>0.78849999999999998</v>
      </c>
    </row>
    <row r="46" spans="1:13" ht="13.5" customHeight="1" x14ac:dyDescent="0.2">
      <c r="D46" s="2"/>
      <c r="H46" s="38"/>
      <c r="I46" s="32"/>
      <c r="J46" s="17"/>
    </row>
    <row r="47" spans="1:13" ht="13.5" customHeight="1" x14ac:dyDescent="0.2">
      <c r="A47" s="12" t="s">
        <v>83</v>
      </c>
      <c r="B47" s="13"/>
      <c r="D47" s="13"/>
      <c r="E47" s="13"/>
      <c r="F47" s="14"/>
      <c r="G47" s="14"/>
      <c r="H47" s="38"/>
      <c r="I47" s="33"/>
      <c r="J47" s="17"/>
      <c r="M47" s="19"/>
    </row>
    <row r="48" spans="1:13" ht="13.5" customHeight="1" x14ac:dyDescent="0.2">
      <c r="A48" s="12"/>
      <c r="B48" s="13"/>
      <c r="D48" s="13"/>
      <c r="E48" s="13"/>
      <c r="F48" s="14"/>
      <c r="G48" s="14"/>
      <c r="H48" s="50" t="s">
        <v>133</v>
      </c>
      <c r="I48" s="33"/>
      <c r="J48" s="17"/>
      <c r="M48" s="19"/>
    </row>
    <row r="49" spans="1:13" ht="13.5" customHeight="1" x14ac:dyDescent="0.2">
      <c r="C49" s="20">
        <v>90160</v>
      </c>
      <c r="D49" s="2" t="s">
        <v>76</v>
      </c>
      <c r="F49" s="2">
        <v>100</v>
      </c>
      <c r="H49" s="38">
        <v>16.642500000000002</v>
      </c>
      <c r="I49" s="32"/>
      <c r="J49" s="17">
        <f>IF($J$8&gt;0,H49*(100%-$J$8),CLEAN("  "))</f>
        <v>15.810375000000001</v>
      </c>
    </row>
    <row r="50" spans="1:13" ht="13.5" customHeight="1" x14ac:dyDescent="0.2">
      <c r="C50" s="20">
        <v>90161</v>
      </c>
      <c r="D50" s="2" t="s">
        <v>77</v>
      </c>
      <c r="F50" s="2">
        <v>50</v>
      </c>
      <c r="H50" s="38">
        <v>14.973000000000001</v>
      </c>
      <c r="I50" s="32"/>
      <c r="J50" s="17">
        <f>IF($J$8&gt;0,H50*(100%-$J$8),CLEAN("  "))</f>
        <v>14.224349999999999</v>
      </c>
    </row>
    <row r="51" spans="1:13" ht="13.5" customHeight="1" x14ac:dyDescent="0.2">
      <c r="C51" s="20">
        <v>90162</v>
      </c>
      <c r="D51" s="2" t="s">
        <v>78</v>
      </c>
      <c r="F51" s="2">
        <v>50</v>
      </c>
      <c r="H51" s="38">
        <v>29.946000000000002</v>
      </c>
      <c r="I51" s="32"/>
      <c r="J51" s="17">
        <f>IF($J$8&gt;0,H51*(100%-$J$8),CLEAN("  "))</f>
        <v>28.448699999999999</v>
      </c>
    </row>
    <row r="52" spans="1:13" ht="9.75" customHeight="1" x14ac:dyDescent="0.2">
      <c r="D52" s="2"/>
      <c r="H52" s="38"/>
      <c r="I52" s="32"/>
      <c r="J52" s="17"/>
    </row>
    <row r="53" spans="1:13" ht="13.5" customHeight="1" x14ac:dyDescent="0.2">
      <c r="A53" s="12" t="s">
        <v>84</v>
      </c>
      <c r="B53" s="13"/>
      <c r="D53" s="13"/>
      <c r="E53" s="13"/>
      <c r="F53" s="14"/>
      <c r="G53" s="14"/>
      <c r="H53" s="38"/>
      <c r="I53" s="33"/>
      <c r="J53" s="17"/>
      <c r="M53" s="19"/>
    </row>
    <row r="54" spans="1:13" ht="13.5" customHeight="1" x14ac:dyDescent="0.2">
      <c r="A54" s="12"/>
      <c r="B54" s="13"/>
      <c r="D54" s="13"/>
      <c r="E54" s="13"/>
      <c r="F54" s="14"/>
      <c r="G54" s="14"/>
      <c r="H54" s="50" t="s">
        <v>133</v>
      </c>
      <c r="I54" s="33"/>
      <c r="J54" s="17"/>
      <c r="M54" s="19"/>
    </row>
    <row r="55" spans="1:13" ht="13.5" customHeight="1" x14ac:dyDescent="0.2">
      <c r="C55" s="20">
        <v>48284</v>
      </c>
      <c r="D55" s="2" t="s">
        <v>114</v>
      </c>
      <c r="F55" s="2">
        <v>100</v>
      </c>
      <c r="H55" s="38">
        <v>34.944000000000003</v>
      </c>
      <c r="I55" s="32"/>
      <c r="J55" s="17">
        <f>IF($J$8&gt;0,H55*(100%-$J$8),CLEAN("  "))</f>
        <v>33.196800000000003</v>
      </c>
    </row>
    <row r="56" spans="1:13" ht="13.5" customHeight="1" x14ac:dyDescent="0.2">
      <c r="C56" s="20">
        <v>48339</v>
      </c>
      <c r="D56" s="2" t="s">
        <v>79</v>
      </c>
      <c r="F56" s="2">
        <v>50</v>
      </c>
      <c r="H56" s="38">
        <v>34.033668196721308</v>
      </c>
      <c r="I56" s="32"/>
      <c r="J56" s="17">
        <f>IF($J$8&gt;0,H56*(100%-$J$8),CLEAN("  "))</f>
        <v>32.331984786885243</v>
      </c>
    </row>
    <row r="57" spans="1:13" ht="13.5" customHeight="1" x14ac:dyDescent="0.2">
      <c r="D57" s="2"/>
      <c r="H57" s="38"/>
      <c r="I57" s="32"/>
      <c r="J57" s="17"/>
    </row>
    <row r="58" spans="1:13" ht="13.5" customHeight="1" x14ac:dyDescent="0.2">
      <c r="C58" s="20">
        <v>48412</v>
      </c>
      <c r="D58" s="20" t="s">
        <v>317</v>
      </c>
      <c r="F58" s="2">
        <v>50</v>
      </c>
      <c r="H58" s="38">
        <v>172.7669508196721</v>
      </c>
      <c r="I58" s="32"/>
      <c r="J58" s="17">
        <f>IF($J$8&gt;0,H58*(100%-$J$8),CLEAN("  "))</f>
        <v>164.1286032786885</v>
      </c>
    </row>
    <row r="59" spans="1:13" ht="13.5" customHeight="1" x14ac:dyDescent="0.2">
      <c r="C59" s="20">
        <v>48414</v>
      </c>
      <c r="D59" s="20" t="s">
        <v>316</v>
      </c>
      <c r="F59" s="2">
        <v>50</v>
      </c>
      <c r="H59" s="38">
        <v>199.24421787414067</v>
      </c>
      <c r="I59" s="32"/>
      <c r="J59" s="17">
        <f t="shared" ref="J59" si="4">IF($J$8&gt;0,H59*(100%-$J$8),CLEAN("  "))</f>
        <v>189.28200698043364</v>
      </c>
    </row>
    <row r="60" spans="1:13" ht="13.5" customHeight="1" x14ac:dyDescent="0.2">
      <c r="D60" s="2"/>
      <c r="H60" s="38"/>
      <c r="I60" s="32"/>
      <c r="J60" s="17"/>
    </row>
    <row r="61" spans="1:13" ht="13.5" customHeight="1" x14ac:dyDescent="0.2">
      <c r="A61" s="12" t="s">
        <v>75</v>
      </c>
      <c r="B61" s="13"/>
      <c r="D61" s="13"/>
      <c r="E61" s="13"/>
      <c r="F61" s="14"/>
      <c r="G61" s="14"/>
      <c r="H61" s="38"/>
      <c r="I61" s="33"/>
      <c r="J61" s="17"/>
      <c r="M61" s="19"/>
    </row>
    <row r="62" spans="1:13" ht="13.5" customHeight="1" x14ac:dyDescent="0.2">
      <c r="A62" s="12"/>
      <c r="B62" s="13"/>
      <c r="D62" s="13"/>
      <c r="E62" s="13"/>
      <c r="F62" s="14"/>
      <c r="G62" s="14"/>
      <c r="H62" s="50" t="s">
        <v>209</v>
      </c>
      <c r="I62" s="33"/>
      <c r="J62" s="17"/>
      <c r="M62" s="19"/>
    </row>
    <row r="63" spans="1:13" ht="13.5" customHeight="1" x14ac:dyDescent="0.2">
      <c r="C63" s="20">
        <v>48066</v>
      </c>
      <c r="D63" s="2" t="s">
        <v>80</v>
      </c>
      <c r="H63" s="38">
        <v>39.848974553146483</v>
      </c>
      <c r="I63" s="32"/>
      <c r="J63" s="17">
        <f>IF($J$8&gt;0,H63*(100%-$J$8),CLEAN("  "))</f>
        <v>37.856525825489157</v>
      </c>
    </row>
    <row r="64" spans="1:13" ht="13.5" customHeight="1" x14ac:dyDescent="0.2">
      <c r="C64" s="20">
        <v>44631</v>
      </c>
      <c r="D64" s="20" t="s">
        <v>82</v>
      </c>
      <c r="H64" s="38">
        <v>31.321238202009518</v>
      </c>
      <c r="I64" s="32"/>
      <c r="J64" s="17">
        <f>IF($J$8&gt;0,H64*(100%-$J$8),CLEAN("  "))</f>
        <v>29.755176291909041</v>
      </c>
    </row>
    <row r="65" spans="1:10" ht="13.5" customHeight="1" x14ac:dyDescent="0.2">
      <c r="C65" s="20">
        <v>44633</v>
      </c>
      <c r="D65" s="20" t="s">
        <v>81</v>
      </c>
      <c r="H65" s="38">
        <v>29.022000000000002</v>
      </c>
      <c r="I65" s="32"/>
      <c r="J65" s="17">
        <f>IF($J$8&gt;0,H65*(100%-$J$8),CLEAN("  "))</f>
        <v>27.570900000000002</v>
      </c>
    </row>
    <row r="66" spans="1:10" ht="13.5" customHeight="1" x14ac:dyDescent="0.2">
      <c r="D66" s="20"/>
      <c r="H66" s="38"/>
      <c r="I66" s="32"/>
      <c r="J66" s="17"/>
    </row>
    <row r="67" spans="1:10" x14ac:dyDescent="0.2">
      <c r="A67" s="12" t="s">
        <v>198</v>
      </c>
    </row>
    <row r="68" spans="1:10" x14ac:dyDescent="0.2">
      <c r="H68" s="50" t="s">
        <v>209</v>
      </c>
    </row>
    <row r="69" spans="1:10" x14ac:dyDescent="0.2">
      <c r="C69" s="20">
        <v>77763030</v>
      </c>
      <c r="D69" s="1" t="s">
        <v>199</v>
      </c>
      <c r="F69" s="2">
        <v>100</v>
      </c>
      <c r="H69" s="39">
        <v>0.06</v>
      </c>
      <c r="J69" s="17">
        <f t="shared" ref="J69:J78" si="5">IF($J$8&gt;0,H69*(100%-$J$8),CLEAN("  "))</f>
        <v>5.6999999999999995E-2</v>
      </c>
    </row>
    <row r="70" spans="1:10" x14ac:dyDescent="0.2">
      <c r="C70" s="20">
        <v>77763060</v>
      </c>
      <c r="D70" s="1" t="s">
        <v>200</v>
      </c>
      <c r="F70" s="2">
        <v>100</v>
      </c>
      <c r="H70" s="39">
        <v>0.09</v>
      </c>
      <c r="J70" s="17">
        <f t="shared" si="5"/>
        <v>8.5499999999999993E-2</v>
      </c>
    </row>
    <row r="71" spans="1:10" x14ac:dyDescent="0.2">
      <c r="C71" s="20" t="s">
        <v>201</v>
      </c>
      <c r="D71" s="1" t="s">
        <v>205</v>
      </c>
      <c r="F71" s="2">
        <v>100</v>
      </c>
      <c r="H71" s="39">
        <v>0.32</v>
      </c>
      <c r="J71" s="17">
        <f t="shared" si="5"/>
        <v>0.30399999999999999</v>
      </c>
    </row>
    <row r="72" spans="1:10" x14ac:dyDescent="0.2">
      <c r="C72" s="20" t="s">
        <v>202</v>
      </c>
      <c r="D72" s="1" t="s">
        <v>206</v>
      </c>
      <c r="F72" s="2">
        <v>100</v>
      </c>
      <c r="H72" s="39">
        <v>0.4</v>
      </c>
      <c r="J72" s="17">
        <f t="shared" si="5"/>
        <v>0.38</v>
      </c>
    </row>
    <row r="73" spans="1:10" x14ac:dyDescent="0.2">
      <c r="H73" s="39" t="s">
        <v>311</v>
      </c>
      <c r="J73" s="17"/>
    </row>
    <row r="74" spans="1:10" x14ac:dyDescent="0.2">
      <c r="C74" s="20">
        <v>82054</v>
      </c>
      <c r="D74" s="1" t="s">
        <v>203</v>
      </c>
      <c r="F74" s="2">
        <v>100</v>
      </c>
      <c r="H74" s="39">
        <v>0.8</v>
      </c>
      <c r="J74" s="17">
        <f t="shared" si="5"/>
        <v>0.76</v>
      </c>
    </row>
    <row r="75" spans="1:10" x14ac:dyDescent="0.2">
      <c r="C75" s="20">
        <v>523912</v>
      </c>
      <c r="D75" s="1" t="s">
        <v>204</v>
      </c>
      <c r="F75" s="2">
        <v>100</v>
      </c>
      <c r="H75" s="39">
        <v>0.84</v>
      </c>
      <c r="J75" s="17">
        <f t="shared" si="5"/>
        <v>0.79799999999999993</v>
      </c>
    </row>
    <row r="76" spans="1:10" x14ac:dyDescent="0.2">
      <c r="H76" s="39"/>
      <c r="J76" s="17"/>
    </row>
    <row r="77" spans="1:10" x14ac:dyDescent="0.2">
      <c r="C77" s="20">
        <v>546378</v>
      </c>
      <c r="D77" s="1" t="s">
        <v>366</v>
      </c>
      <c r="F77" s="2">
        <v>100</v>
      </c>
      <c r="H77" s="39">
        <v>0.55443122157588576</v>
      </c>
      <c r="J77" s="17">
        <f t="shared" si="5"/>
        <v>0.52670966049709145</v>
      </c>
    </row>
    <row r="78" spans="1:10" x14ac:dyDescent="0.2">
      <c r="C78" s="20" t="s">
        <v>365</v>
      </c>
      <c r="D78" s="1" t="s">
        <v>367</v>
      </c>
      <c r="F78" s="2">
        <v>50</v>
      </c>
      <c r="H78" s="39">
        <v>0.51</v>
      </c>
      <c r="J78" s="17">
        <f t="shared" si="5"/>
        <v>0.48449999999999999</v>
      </c>
    </row>
    <row r="79" spans="1:10" x14ac:dyDescent="0.2"/>
    <row r="80" spans="1:10" x14ac:dyDescent="0.2">
      <c r="A80" s="12" t="s">
        <v>208</v>
      </c>
    </row>
    <row r="81" spans="1:10" x14ac:dyDescent="0.2"/>
    <row r="82" spans="1:10" x14ac:dyDescent="0.2">
      <c r="H82" s="50" t="s">
        <v>209</v>
      </c>
    </row>
    <row r="83" spans="1:10" x14ac:dyDescent="0.2">
      <c r="C83" s="20">
        <v>540983</v>
      </c>
      <c r="D83" s="1" t="s">
        <v>207</v>
      </c>
      <c r="H83" s="35">
        <v>18.826017979904812</v>
      </c>
      <c r="J83" s="17">
        <f t="shared" ref="J83" si="6">IF($J$8&gt;0,H83*(100%-$J$8),CLEAN("  "))</f>
        <v>17.884717080909571</v>
      </c>
    </row>
    <row r="84" spans="1:10" x14ac:dyDescent="0.2"/>
    <row r="85" spans="1:10" x14ac:dyDescent="0.2"/>
    <row r="86" spans="1:10" x14ac:dyDescent="0.2">
      <c r="A86" s="12" t="s">
        <v>309</v>
      </c>
    </row>
    <row r="87" spans="1:10" x14ac:dyDescent="0.2">
      <c r="H87" s="50" t="s">
        <v>209</v>
      </c>
    </row>
    <row r="88" spans="1:10" x14ac:dyDescent="0.2">
      <c r="C88" s="20">
        <v>597582</v>
      </c>
      <c r="D88" s="1" t="s">
        <v>305</v>
      </c>
      <c r="H88" s="35">
        <v>0.94</v>
      </c>
      <c r="J88" s="17">
        <f t="shared" ref="J88:J90" si="7">IF($J$8&gt;0,H88*(100%-$J$8),CLEAN("  "))</f>
        <v>0.8929999999999999</v>
      </c>
    </row>
    <row r="89" spans="1:10" x14ac:dyDescent="0.2">
      <c r="C89" s="20">
        <v>179945</v>
      </c>
      <c r="D89" s="1" t="s">
        <v>306</v>
      </c>
      <c r="H89" s="35">
        <v>3.66</v>
      </c>
      <c r="J89" s="17">
        <f t="shared" si="7"/>
        <v>3.4769999999999999</v>
      </c>
    </row>
    <row r="90" spans="1:10" x14ac:dyDescent="0.2">
      <c r="C90" s="20">
        <v>597583</v>
      </c>
      <c r="D90" s="1" t="s">
        <v>368</v>
      </c>
      <c r="H90" s="35">
        <v>1.34</v>
      </c>
      <c r="J90" s="17">
        <f t="shared" si="7"/>
        <v>1.2729999999999999</v>
      </c>
    </row>
    <row r="91" spans="1:10" x14ac:dyDescent="0.2"/>
    <row r="92" spans="1:10" x14ac:dyDescent="0.2">
      <c r="C92" s="20">
        <v>159441</v>
      </c>
      <c r="D92" s="1" t="s">
        <v>307</v>
      </c>
      <c r="H92" s="35">
        <v>432.1</v>
      </c>
      <c r="J92" s="17">
        <f t="shared" ref="J92:J93" si="8">IF($J$8&gt;0,H92*(100%-$J$8),CLEAN("  "))</f>
        <v>410.495</v>
      </c>
    </row>
    <row r="93" spans="1:10" x14ac:dyDescent="0.2">
      <c r="C93" s="20">
        <v>159442</v>
      </c>
      <c r="D93" s="1" t="s">
        <v>308</v>
      </c>
      <c r="H93" s="35">
        <v>72.72</v>
      </c>
      <c r="J93" s="17">
        <f t="shared" si="8"/>
        <v>69.083999999999989</v>
      </c>
    </row>
    <row r="94" spans="1:10" x14ac:dyDescent="0.2"/>
    <row r="95" spans="1:10" ht="13.5" customHeight="1" x14ac:dyDescent="0.2">
      <c r="A95" s="12" t="s">
        <v>131</v>
      </c>
      <c r="D95" s="20"/>
      <c r="H95" s="38"/>
      <c r="I95" s="32"/>
      <c r="J95" s="17"/>
    </row>
    <row r="96" spans="1:10" ht="13.5" customHeight="1" x14ac:dyDescent="0.2">
      <c r="A96" s="12"/>
      <c r="D96" s="20"/>
      <c r="H96" s="50" t="s">
        <v>209</v>
      </c>
      <c r="I96" s="32"/>
      <c r="J96" s="17"/>
    </row>
    <row r="97" spans="1:13" ht="13.5" customHeight="1" x14ac:dyDescent="0.2">
      <c r="C97" s="20" t="s">
        <v>115</v>
      </c>
      <c r="D97" s="20" t="s">
        <v>116</v>
      </c>
      <c r="H97" s="38">
        <v>0.26</v>
      </c>
      <c r="I97" s="32"/>
      <c r="J97" s="17">
        <f t="shared" ref="J97:J104" si="9">IF($J$8&gt;0,H97*(100%-$J$8),CLEAN("  "))</f>
        <v>0.247</v>
      </c>
    </row>
    <row r="98" spans="1:13" ht="13.5" customHeight="1" x14ac:dyDescent="0.2">
      <c r="C98" s="20" t="s">
        <v>117</v>
      </c>
      <c r="D98" s="20" t="s">
        <v>118</v>
      </c>
      <c r="H98" s="38">
        <v>0.26</v>
      </c>
      <c r="I98" s="32"/>
      <c r="J98" s="17">
        <f t="shared" si="9"/>
        <v>0.247</v>
      </c>
    </row>
    <row r="99" spans="1:13" ht="13.5" customHeight="1" x14ac:dyDescent="0.2">
      <c r="C99" s="20" t="s">
        <v>119</v>
      </c>
      <c r="D99" s="20" t="s">
        <v>120</v>
      </c>
      <c r="H99" s="38">
        <v>0.27</v>
      </c>
      <c r="I99" s="32"/>
      <c r="J99" s="17">
        <f t="shared" si="9"/>
        <v>0.25650000000000001</v>
      </c>
    </row>
    <row r="100" spans="1:13" ht="13.5" customHeight="1" x14ac:dyDescent="0.2">
      <c r="C100" s="20" t="s">
        <v>121</v>
      </c>
      <c r="D100" s="20" t="s">
        <v>122</v>
      </c>
      <c r="H100" s="38">
        <v>0.36</v>
      </c>
      <c r="I100" s="32"/>
      <c r="J100" s="17">
        <f t="shared" si="9"/>
        <v>0.34199999999999997</v>
      </c>
    </row>
    <row r="101" spans="1:13" ht="13.5" customHeight="1" x14ac:dyDescent="0.2">
      <c r="C101" s="20" t="s">
        <v>123</v>
      </c>
      <c r="D101" s="20" t="s">
        <v>124</v>
      </c>
      <c r="H101" s="38">
        <v>0.46</v>
      </c>
      <c r="I101" s="32"/>
      <c r="J101" s="17">
        <f t="shared" si="9"/>
        <v>0.437</v>
      </c>
    </row>
    <row r="102" spans="1:13" ht="13.5" customHeight="1" x14ac:dyDescent="0.2">
      <c r="C102" s="20" t="s">
        <v>125</v>
      </c>
      <c r="D102" s="20" t="s">
        <v>126</v>
      </c>
      <c r="H102" s="38">
        <v>0.46</v>
      </c>
      <c r="I102" s="32"/>
      <c r="J102" s="17">
        <f t="shared" si="9"/>
        <v>0.437</v>
      </c>
    </row>
    <row r="103" spans="1:13" ht="13.5" customHeight="1" x14ac:dyDescent="0.2">
      <c r="C103" s="20" t="s">
        <v>127</v>
      </c>
      <c r="D103" s="20" t="s">
        <v>128</v>
      </c>
      <c r="H103" s="38">
        <v>0.52</v>
      </c>
      <c r="I103" s="32"/>
      <c r="J103" s="17">
        <f t="shared" si="9"/>
        <v>0.49399999999999999</v>
      </c>
    </row>
    <row r="104" spans="1:13" ht="13.5" customHeight="1" x14ac:dyDescent="0.2">
      <c r="C104" s="20" t="s">
        <v>129</v>
      </c>
      <c r="D104" s="20" t="s">
        <v>130</v>
      </c>
      <c r="H104" s="38">
        <v>0.82</v>
      </c>
      <c r="I104" s="32"/>
      <c r="J104" s="17">
        <f t="shared" si="9"/>
        <v>0.77899999999999991</v>
      </c>
    </row>
    <row r="105" spans="1:13" ht="13.5" customHeight="1" x14ac:dyDescent="0.2">
      <c r="D105" s="20"/>
      <c r="H105" s="38"/>
      <c r="I105" s="32"/>
      <c r="J105" s="17"/>
    </row>
    <row r="106" spans="1:13" ht="13.5" customHeight="1" x14ac:dyDescent="0.2">
      <c r="A106" s="12" t="s">
        <v>85</v>
      </c>
      <c r="B106" s="13"/>
      <c r="D106" s="13"/>
      <c r="E106" s="13"/>
      <c r="F106" s="14"/>
      <c r="G106" s="14"/>
      <c r="H106" s="38"/>
      <c r="I106" s="33"/>
      <c r="J106" s="17"/>
      <c r="M106" s="19"/>
    </row>
    <row r="107" spans="1:13" ht="13.5" customHeight="1" x14ac:dyDescent="0.2">
      <c r="A107" s="12"/>
      <c r="B107" s="13"/>
      <c r="D107" s="13"/>
      <c r="E107" s="13"/>
      <c r="F107" s="14"/>
      <c r="G107" s="14"/>
      <c r="H107" s="50" t="s">
        <v>209</v>
      </c>
      <c r="I107" s="33"/>
      <c r="J107" s="17"/>
      <c r="M107" s="19"/>
    </row>
    <row r="108" spans="1:13" ht="13.5" customHeight="1" x14ac:dyDescent="0.2">
      <c r="C108" s="20">
        <v>40664</v>
      </c>
      <c r="D108" s="2" t="s">
        <v>86</v>
      </c>
      <c r="H108" s="38">
        <v>0.64690191433104183</v>
      </c>
      <c r="I108" s="32"/>
      <c r="J108" s="17">
        <f>IF($J$8&gt;0,H108*(100%-$J$8),CLEAN("  "))</f>
        <v>0.61455681861448974</v>
      </c>
    </row>
    <row r="109" spans="1:13" ht="13.5" customHeight="1" x14ac:dyDescent="0.2">
      <c r="C109" s="20">
        <v>40700</v>
      </c>
      <c r="D109" s="2" t="s">
        <v>87</v>
      </c>
      <c r="H109" s="38">
        <v>0.7184160761501851</v>
      </c>
      <c r="I109" s="32"/>
      <c r="J109" s="17">
        <f>IF($J$8&gt;0,H109*(100%-$J$8),CLEAN("  "))</f>
        <v>0.68249527234267582</v>
      </c>
    </row>
    <row r="110" spans="1:13" ht="13.5" customHeight="1" x14ac:dyDescent="0.2">
      <c r="C110" s="20">
        <v>507555</v>
      </c>
      <c r="D110" s="20" t="s">
        <v>88</v>
      </c>
      <c r="H110" s="38">
        <v>1.9027321059268603</v>
      </c>
      <c r="I110" s="32"/>
      <c r="J110" s="17">
        <f>IF($J$8&gt;0,H110*(100%-$J$8),CLEAN("  "))</f>
        <v>1.8075955006305171</v>
      </c>
    </row>
    <row r="111" spans="1:13" ht="13.5" customHeight="1" x14ac:dyDescent="0.2">
      <c r="D111" s="2"/>
      <c r="H111" s="38"/>
      <c r="I111" s="32"/>
      <c r="J111" s="17"/>
    </row>
    <row r="112" spans="1:13" ht="12.95" customHeight="1" x14ac:dyDescent="0.2">
      <c r="A112" s="12" t="s">
        <v>58</v>
      </c>
      <c r="B112" s="13"/>
      <c r="D112" s="13"/>
      <c r="E112" s="13"/>
      <c r="F112" s="14"/>
      <c r="G112" s="14"/>
      <c r="H112" s="38"/>
      <c r="I112" s="34"/>
      <c r="J112" s="17"/>
    </row>
    <row r="113" spans="1:10" ht="12.95" customHeight="1" x14ac:dyDescent="0.2">
      <c r="A113" s="12"/>
      <c r="B113" s="13"/>
      <c r="D113" s="13"/>
      <c r="E113" s="13"/>
      <c r="F113" s="14"/>
      <c r="G113" s="14"/>
      <c r="H113" s="50" t="s">
        <v>209</v>
      </c>
      <c r="I113" s="34"/>
      <c r="J113" s="17"/>
    </row>
    <row r="114" spans="1:10" x14ac:dyDescent="0.2">
      <c r="C114" s="20">
        <v>39417</v>
      </c>
      <c r="D114" s="2" t="s">
        <v>7</v>
      </c>
      <c r="F114" s="2">
        <v>50</v>
      </c>
      <c r="H114" s="38">
        <v>1.272</v>
      </c>
      <c r="I114" s="32"/>
      <c r="J114" s="17">
        <f>IF($J$8&gt;0,H114*(100%-$J$8),CLEAN("  "))</f>
        <v>1.2083999999999999</v>
      </c>
    </row>
    <row r="115" spans="1:10" x14ac:dyDescent="0.2">
      <c r="C115" s="20">
        <v>39413</v>
      </c>
      <c r="D115" s="2" t="s">
        <v>8</v>
      </c>
      <c r="F115" s="2">
        <v>50</v>
      </c>
      <c r="H115" s="38">
        <v>1.6960000000000002</v>
      </c>
      <c r="I115" s="32"/>
      <c r="J115" s="17">
        <f>IF($J$8&gt;0,H115*(100%-$J$8),CLEAN("  "))</f>
        <v>1.6112000000000002</v>
      </c>
    </row>
    <row r="116" spans="1:10" x14ac:dyDescent="0.2">
      <c r="C116" s="20">
        <v>39418</v>
      </c>
      <c r="D116" s="2" t="s">
        <v>67</v>
      </c>
      <c r="F116" s="2">
        <v>50</v>
      </c>
      <c r="H116" s="38">
        <v>1.7489999999999999</v>
      </c>
      <c r="I116" s="32"/>
      <c r="J116" s="17">
        <f>IF($J$8&gt;0,H116*(100%-$J$8),CLEAN("  "))</f>
        <v>1.6615499999999999</v>
      </c>
    </row>
    <row r="117" spans="1:10" x14ac:dyDescent="0.2">
      <c r="C117" s="20" t="s">
        <v>369</v>
      </c>
      <c r="D117" s="2" t="s">
        <v>132</v>
      </c>
      <c r="F117" s="2">
        <v>50</v>
      </c>
      <c r="H117" s="38">
        <v>4.7300000000000004</v>
      </c>
      <c r="I117" s="32"/>
      <c r="J117" s="17">
        <f>IF($J$8&gt;0,H117*(100%-$J$8),CLEAN("  "))</f>
        <v>4.4935</v>
      </c>
    </row>
    <row r="118" spans="1:10" ht="11.25" customHeight="1" x14ac:dyDescent="0.2">
      <c r="H118" s="38"/>
      <c r="I118" s="32"/>
    </row>
    <row r="119" spans="1:10" ht="12.95" customHeight="1" x14ac:dyDescent="0.2">
      <c r="A119" s="12" t="s">
        <v>59</v>
      </c>
      <c r="B119" s="13"/>
      <c r="D119" s="18"/>
      <c r="E119" s="13"/>
      <c r="F119" s="14"/>
      <c r="G119" s="14"/>
      <c r="H119" s="38"/>
      <c r="I119" s="34"/>
      <c r="J119" s="17"/>
    </row>
    <row r="120" spans="1:10" ht="12.95" customHeight="1" x14ac:dyDescent="0.2">
      <c r="A120" s="12"/>
      <c r="B120" s="13"/>
      <c r="D120" s="18"/>
      <c r="E120" s="13"/>
      <c r="F120" s="14"/>
      <c r="G120" s="14"/>
      <c r="H120" s="50" t="s">
        <v>209</v>
      </c>
      <c r="I120" s="34"/>
      <c r="J120" s="17"/>
    </row>
    <row r="121" spans="1:10" x14ac:dyDescent="0.2">
      <c r="C121" s="20">
        <v>79690</v>
      </c>
      <c r="D121" s="2" t="s">
        <v>7</v>
      </c>
      <c r="F121" s="2">
        <v>100</v>
      </c>
      <c r="H121" s="38">
        <v>0.22186528866714181</v>
      </c>
      <c r="I121" s="32"/>
      <c r="J121" s="17">
        <f>IF($J$8&gt;0,H121*(100%-$J$8),CLEAN("  "))</f>
        <v>0.21077202423378472</v>
      </c>
    </row>
    <row r="122" spans="1:10" x14ac:dyDescent="0.2">
      <c r="C122" s="20">
        <v>79691</v>
      </c>
      <c r="D122" s="2" t="s">
        <v>8</v>
      </c>
      <c r="F122" s="2">
        <v>100</v>
      </c>
      <c r="H122" s="38">
        <v>0.27381366228212267</v>
      </c>
      <c r="I122" s="32"/>
      <c r="J122" s="17">
        <f>IF($J$8&gt;0,H122*(100%-$J$8),CLEAN("  "))</f>
        <v>0.26012297916801652</v>
      </c>
    </row>
    <row r="123" spans="1:10" ht="12.75" customHeight="1" x14ac:dyDescent="0.2">
      <c r="H123" s="38"/>
      <c r="I123" s="32"/>
      <c r="J123" s="17"/>
    </row>
    <row r="124" spans="1:10" x14ac:dyDescent="0.2">
      <c r="D124" s="2"/>
      <c r="H124" s="38"/>
      <c r="I124" s="32"/>
      <c r="J124" s="17"/>
    </row>
    <row r="125" spans="1:10" x14ac:dyDescent="0.2">
      <c r="A125" s="12" t="s">
        <v>314</v>
      </c>
      <c r="D125" s="2"/>
      <c r="H125" s="38"/>
      <c r="I125" s="32"/>
      <c r="J125" s="17"/>
    </row>
    <row r="126" spans="1:10" x14ac:dyDescent="0.2">
      <c r="D126" s="2"/>
      <c r="H126" s="64" t="s">
        <v>209</v>
      </c>
      <c r="I126" s="32"/>
      <c r="J126" s="17"/>
    </row>
    <row r="127" spans="1:10" x14ac:dyDescent="0.2">
      <c r="C127" s="61">
        <v>52140025</v>
      </c>
      <c r="D127" s="20" t="s">
        <v>280</v>
      </c>
      <c r="H127" s="38">
        <v>0.05</v>
      </c>
      <c r="I127" s="32"/>
      <c r="J127" s="17">
        <f t="shared" ref="J127:J168" si="10">IF($J$8&gt;0,H127*(100%-$J$8),CLEAN("  "))</f>
        <v>4.7500000000000001E-2</v>
      </c>
    </row>
    <row r="128" spans="1:10" x14ac:dyDescent="0.2">
      <c r="C128" s="20" t="s">
        <v>210</v>
      </c>
      <c r="D128" s="20" t="s">
        <v>211</v>
      </c>
      <c r="H128" s="38">
        <v>0.05</v>
      </c>
      <c r="I128" s="32"/>
      <c r="J128" s="17">
        <f t="shared" si="10"/>
        <v>4.7500000000000001E-2</v>
      </c>
    </row>
    <row r="129" spans="1:10" x14ac:dyDescent="0.2">
      <c r="C129" s="20" t="s">
        <v>212</v>
      </c>
      <c r="D129" s="20" t="s">
        <v>213</v>
      </c>
      <c r="H129" s="38">
        <v>0.08</v>
      </c>
      <c r="I129" s="32"/>
      <c r="J129" s="17">
        <f t="shared" si="10"/>
        <v>7.5999999999999998E-2</v>
      </c>
    </row>
    <row r="130" spans="1:10" x14ac:dyDescent="0.2">
      <c r="D130" s="20"/>
      <c r="H130" s="38"/>
      <c r="I130" s="32"/>
      <c r="J130" s="17"/>
    </row>
    <row r="131" spans="1:10" x14ac:dyDescent="0.2">
      <c r="C131" s="20" t="s">
        <v>214</v>
      </c>
      <c r="D131" s="20" t="s">
        <v>281</v>
      </c>
      <c r="H131" s="38">
        <v>0.03</v>
      </c>
      <c r="I131" s="32"/>
      <c r="J131" s="17">
        <f t="shared" si="10"/>
        <v>2.8499999999999998E-2</v>
      </c>
    </row>
    <row r="132" spans="1:10" x14ac:dyDescent="0.2">
      <c r="C132" s="20" t="s">
        <v>215</v>
      </c>
      <c r="D132" s="20" t="s">
        <v>216</v>
      </c>
      <c r="H132" s="38">
        <v>0.04</v>
      </c>
      <c r="I132" s="32"/>
      <c r="J132" s="17">
        <f t="shared" si="10"/>
        <v>3.7999999999999999E-2</v>
      </c>
    </row>
    <row r="133" spans="1:10" x14ac:dyDescent="0.2">
      <c r="C133" s="20" t="s">
        <v>217</v>
      </c>
      <c r="D133" s="20" t="s">
        <v>218</v>
      </c>
      <c r="H133" s="38">
        <v>0.05</v>
      </c>
      <c r="I133" s="32"/>
      <c r="J133" s="17">
        <f t="shared" si="10"/>
        <v>4.7500000000000001E-2</v>
      </c>
    </row>
    <row r="134" spans="1:10" x14ac:dyDescent="0.2">
      <c r="C134" s="20" t="s">
        <v>219</v>
      </c>
      <c r="D134" s="20" t="s">
        <v>220</v>
      </c>
      <c r="H134" s="38">
        <v>0.08</v>
      </c>
      <c r="I134" s="32"/>
      <c r="J134" s="17">
        <f t="shared" si="10"/>
        <v>7.5999999999999998E-2</v>
      </c>
    </row>
    <row r="135" spans="1:10" x14ac:dyDescent="0.2">
      <c r="C135" s="20" t="s">
        <v>221</v>
      </c>
      <c r="D135" s="20" t="s">
        <v>222</v>
      </c>
      <c r="H135" s="38">
        <v>0.09</v>
      </c>
      <c r="I135" s="32"/>
      <c r="J135" s="17">
        <f t="shared" si="10"/>
        <v>8.5499999999999993E-2</v>
      </c>
    </row>
    <row r="136" spans="1:10" x14ac:dyDescent="0.2">
      <c r="D136" s="20"/>
      <c r="H136" s="38"/>
      <c r="I136" s="32"/>
      <c r="J136" s="17"/>
    </row>
    <row r="137" spans="1:10" x14ac:dyDescent="0.2">
      <c r="A137"/>
      <c r="C137" s="61">
        <v>56063032</v>
      </c>
      <c r="D137" s="20" t="s">
        <v>223</v>
      </c>
      <c r="H137" s="38">
        <v>0.28000000000000003</v>
      </c>
      <c r="I137" s="32"/>
      <c r="J137" s="17">
        <f t="shared" si="10"/>
        <v>0.26600000000000001</v>
      </c>
    </row>
    <row r="138" spans="1:10" x14ac:dyDescent="0.2">
      <c r="C138" s="20" t="s">
        <v>224</v>
      </c>
      <c r="D138" s="20" t="s">
        <v>225</v>
      </c>
      <c r="H138" s="38">
        <v>0.28000000000000003</v>
      </c>
      <c r="I138" s="32"/>
      <c r="J138" s="17">
        <f t="shared" si="10"/>
        <v>0.26600000000000001</v>
      </c>
    </row>
    <row r="139" spans="1:10" x14ac:dyDescent="0.2">
      <c r="D139" s="20"/>
      <c r="H139" s="38"/>
      <c r="I139" s="32"/>
      <c r="J139" s="17"/>
    </row>
    <row r="140" spans="1:10" x14ac:dyDescent="0.2">
      <c r="C140" s="20" t="s">
        <v>226</v>
      </c>
      <c r="D140" s="20" t="s">
        <v>227</v>
      </c>
      <c r="H140" s="38">
        <v>0.03</v>
      </c>
      <c r="I140" s="32"/>
      <c r="J140" s="17">
        <f t="shared" si="10"/>
        <v>2.8499999999999998E-2</v>
      </c>
    </row>
    <row r="141" spans="1:10" x14ac:dyDescent="0.2">
      <c r="C141" s="20" t="s">
        <v>228</v>
      </c>
      <c r="D141" s="20" t="s">
        <v>229</v>
      </c>
      <c r="H141" s="38">
        <v>0.04</v>
      </c>
      <c r="I141" s="32"/>
      <c r="J141" s="17">
        <f t="shared" si="10"/>
        <v>3.7999999999999999E-2</v>
      </c>
    </row>
    <row r="142" spans="1:10" x14ac:dyDescent="0.2">
      <c r="C142" s="20" t="s">
        <v>230</v>
      </c>
      <c r="D142" s="20" t="s">
        <v>231</v>
      </c>
      <c r="H142" s="38">
        <v>0.03</v>
      </c>
      <c r="I142" s="32"/>
      <c r="J142" s="17">
        <f t="shared" si="10"/>
        <v>2.8499999999999998E-2</v>
      </c>
    </row>
    <row r="143" spans="1:10" x14ac:dyDescent="0.2">
      <c r="C143" s="20" t="s">
        <v>232</v>
      </c>
      <c r="D143" s="20" t="s">
        <v>233</v>
      </c>
      <c r="H143" s="38">
        <v>0.04</v>
      </c>
      <c r="I143" s="32"/>
      <c r="J143" s="17">
        <f t="shared" si="10"/>
        <v>3.7999999999999999E-2</v>
      </c>
    </row>
    <row r="144" spans="1:10" x14ac:dyDescent="0.2">
      <c r="C144" s="20" t="s">
        <v>234</v>
      </c>
      <c r="D144" s="20" t="s">
        <v>235</v>
      </c>
      <c r="H144" s="38">
        <v>0.05</v>
      </c>
      <c r="I144" s="32"/>
      <c r="J144" s="17">
        <f t="shared" si="10"/>
        <v>4.7500000000000001E-2</v>
      </c>
    </row>
    <row r="145" spans="3:10" x14ac:dyDescent="0.2">
      <c r="D145" s="20"/>
      <c r="H145" s="38"/>
      <c r="I145" s="32"/>
      <c r="J145" s="17"/>
    </row>
    <row r="146" spans="3:10" x14ac:dyDescent="0.2">
      <c r="C146" s="20" t="s">
        <v>236</v>
      </c>
      <c r="D146" s="20" t="s">
        <v>237</v>
      </c>
      <c r="F146" s="2">
        <v>100</v>
      </c>
      <c r="H146" s="38">
        <v>1.39</v>
      </c>
      <c r="I146" s="32"/>
      <c r="J146" s="17">
        <f t="shared" si="10"/>
        <v>1.3204999999999998</v>
      </c>
    </row>
    <row r="147" spans="3:10" x14ac:dyDescent="0.2">
      <c r="C147" s="20" t="s">
        <v>238</v>
      </c>
      <c r="D147" s="20" t="s">
        <v>239</v>
      </c>
      <c r="F147" s="2">
        <v>100</v>
      </c>
      <c r="H147" s="38">
        <v>1.5</v>
      </c>
      <c r="I147" s="32"/>
      <c r="J147" s="17">
        <f t="shared" si="10"/>
        <v>1.4249999999999998</v>
      </c>
    </row>
    <row r="148" spans="3:10" x14ac:dyDescent="0.2">
      <c r="C148" s="20" t="s">
        <v>240</v>
      </c>
      <c r="D148" s="20" t="s">
        <v>241</v>
      </c>
      <c r="F148" s="2">
        <v>100</v>
      </c>
      <c r="H148" s="38">
        <v>1.52</v>
      </c>
      <c r="I148" s="32"/>
      <c r="J148" s="17">
        <f t="shared" si="10"/>
        <v>1.444</v>
      </c>
    </row>
    <row r="149" spans="3:10" x14ac:dyDescent="0.2">
      <c r="C149" s="20" t="s">
        <v>242</v>
      </c>
      <c r="D149" s="20" t="s">
        <v>243</v>
      </c>
      <c r="F149" s="2">
        <v>100</v>
      </c>
      <c r="H149" s="38">
        <v>1.72</v>
      </c>
      <c r="I149" s="32"/>
      <c r="J149" s="17">
        <f t="shared" si="10"/>
        <v>1.6339999999999999</v>
      </c>
    </row>
    <row r="150" spans="3:10" x14ac:dyDescent="0.2">
      <c r="C150" s="20" t="s">
        <v>244</v>
      </c>
      <c r="D150" s="20" t="s">
        <v>245</v>
      </c>
      <c r="F150" s="2">
        <v>100</v>
      </c>
      <c r="H150" s="38">
        <v>1.64</v>
      </c>
      <c r="I150" s="32"/>
      <c r="J150" s="17">
        <f t="shared" si="10"/>
        <v>1.5579999999999998</v>
      </c>
    </row>
    <row r="151" spans="3:10" x14ac:dyDescent="0.2">
      <c r="C151" s="20" t="s">
        <v>246</v>
      </c>
      <c r="D151" s="20" t="s">
        <v>247</v>
      </c>
      <c r="F151" s="2">
        <v>50</v>
      </c>
      <c r="H151" s="38">
        <v>1.43</v>
      </c>
      <c r="I151" s="32"/>
      <c r="J151" s="17">
        <f t="shared" si="10"/>
        <v>1.3584999999999998</v>
      </c>
    </row>
    <row r="152" spans="3:10" x14ac:dyDescent="0.2">
      <c r="C152" s="20" t="s">
        <v>248</v>
      </c>
      <c r="D152" s="20" t="s">
        <v>249</v>
      </c>
      <c r="F152" s="2">
        <v>50</v>
      </c>
      <c r="H152" s="38">
        <v>1.8</v>
      </c>
      <c r="I152" s="32"/>
      <c r="J152" s="17">
        <f t="shared" si="10"/>
        <v>1.71</v>
      </c>
    </row>
    <row r="153" spans="3:10" x14ac:dyDescent="0.2">
      <c r="C153" s="20" t="s">
        <v>250</v>
      </c>
      <c r="D153" s="20" t="s">
        <v>251</v>
      </c>
      <c r="F153" s="2">
        <v>50</v>
      </c>
      <c r="H153" s="38">
        <v>1.92</v>
      </c>
      <c r="I153" s="32"/>
      <c r="J153" s="17">
        <f t="shared" si="10"/>
        <v>1.8239999999999998</v>
      </c>
    </row>
    <row r="154" spans="3:10" x14ac:dyDescent="0.2">
      <c r="C154" s="20" t="s">
        <v>252</v>
      </c>
      <c r="D154" s="20" t="s">
        <v>253</v>
      </c>
      <c r="F154" s="2">
        <v>50</v>
      </c>
      <c r="H154" s="38">
        <v>3.07</v>
      </c>
      <c r="I154" s="32"/>
      <c r="J154" s="17">
        <f t="shared" si="10"/>
        <v>2.9164999999999996</v>
      </c>
    </row>
    <row r="155" spans="3:10" x14ac:dyDescent="0.2">
      <c r="C155" s="20" t="s">
        <v>254</v>
      </c>
      <c r="D155" s="20" t="s">
        <v>255</v>
      </c>
      <c r="F155" s="2">
        <v>25</v>
      </c>
      <c r="H155" s="38">
        <v>3.19</v>
      </c>
      <c r="I155" s="32"/>
      <c r="J155" s="17">
        <f t="shared" si="10"/>
        <v>3.0305</v>
      </c>
    </row>
    <row r="156" spans="3:10" x14ac:dyDescent="0.2">
      <c r="C156" s="20" t="s">
        <v>256</v>
      </c>
      <c r="D156" s="20" t="s">
        <v>257</v>
      </c>
      <c r="F156" s="2">
        <v>25</v>
      </c>
      <c r="H156" s="38">
        <v>3.39</v>
      </c>
      <c r="I156" s="32"/>
      <c r="J156" s="17">
        <f t="shared" si="10"/>
        <v>3.2204999999999999</v>
      </c>
    </row>
    <row r="157" spans="3:10" x14ac:dyDescent="0.2">
      <c r="D157" s="20"/>
      <c r="H157" s="38"/>
      <c r="I157" s="32"/>
      <c r="J157" s="17"/>
    </row>
    <row r="158" spans="3:10" x14ac:dyDescent="0.2">
      <c r="C158" s="20" t="s">
        <v>258</v>
      </c>
      <c r="D158" s="20" t="s">
        <v>259</v>
      </c>
      <c r="F158" s="2">
        <v>250</v>
      </c>
      <c r="H158" s="38">
        <v>7.0000000000000007E-2</v>
      </c>
      <c r="I158" s="32"/>
      <c r="J158" s="17">
        <f t="shared" si="10"/>
        <v>6.6500000000000004E-2</v>
      </c>
    </row>
    <row r="159" spans="3:10" x14ac:dyDescent="0.2">
      <c r="C159" s="20" t="s">
        <v>260</v>
      </c>
      <c r="D159" s="20" t="s">
        <v>261</v>
      </c>
      <c r="F159" s="2">
        <v>200</v>
      </c>
      <c r="H159" s="38">
        <v>7.0000000000000007E-2</v>
      </c>
      <c r="I159" s="32"/>
      <c r="J159" s="17">
        <f t="shared" si="10"/>
        <v>6.6500000000000004E-2</v>
      </c>
    </row>
    <row r="160" spans="3:10" x14ac:dyDescent="0.2">
      <c r="C160" s="20" t="s">
        <v>262</v>
      </c>
      <c r="D160" s="20" t="s">
        <v>263</v>
      </c>
      <c r="F160" s="2">
        <v>200</v>
      </c>
      <c r="H160" s="38">
        <v>0.08</v>
      </c>
      <c r="I160" s="32"/>
      <c r="J160" s="17">
        <f t="shared" si="10"/>
        <v>7.5999999999999998E-2</v>
      </c>
    </row>
    <row r="161" spans="1:12" x14ac:dyDescent="0.2">
      <c r="C161" s="20" t="s">
        <v>264</v>
      </c>
      <c r="D161" s="20" t="s">
        <v>265</v>
      </c>
      <c r="F161" s="2">
        <v>200</v>
      </c>
      <c r="H161" s="38">
        <v>7.0000000000000007E-2</v>
      </c>
      <c r="I161" s="32"/>
      <c r="J161" s="17">
        <f t="shared" si="10"/>
        <v>6.6500000000000004E-2</v>
      </c>
    </row>
    <row r="162" spans="1:12" x14ac:dyDescent="0.2">
      <c r="C162" s="20" t="s">
        <v>266</v>
      </c>
      <c r="D162" s="20" t="s">
        <v>267</v>
      </c>
      <c r="F162" s="2">
        <v>100</v>
      </c>
      <c r="H162" s="38">
        <v>0.08</v>
      </c>
      <c r="I162" s="32"/>
      <c r="J162" s="17">
        <f t="shared" si="10"/>
        <v>7.5999999999999998E-2</v>
      </c>
    </row>
    <row r="163" spans="1:12" x14ac:dyDescent="0.2">
      <c r="C163" s="20" t="s">
        <v>268</v>
      </c>
      <c r="D163" s="20" t="s">
        <v>269</v>
      </c>
      <c r="F163" s="2">
        <v>100</v>
      </c>
      <c r="H163" s="38">
        <v>0.1</v>
      </c>
      <c r="I163" s="32"/>
      <c r="J163" s="17">
        <f t="shared" si="10"/>
        <v>9.5000000000000001E-2</v>
      </c>
    </row>
    <row r="164" spans="1:12" x14ac:dyDescent="0.2">
      <c r="C164" s="20" t="s">
        <v>270</v>
      </c>
      <c r="D164" s="20" t="s">
        <v>271</v>
      </c>
      <c r="F164" s="2">
        <v>100</v>
      </c>
      <c r="H164" s="38">
        <v>0.13</v>
      </c>
      <c r="I164" s="32"/>
      <c r="J164" s="17">
        <f t="shared" si="10"/>
        <v>0.1235</v>
      </c>
    </row>
    <row r="165" spans="1:12" x14ac:dyDescent="0.2">
      <c r="C165" s="20" t="s">
        <v>272</v>
      </c>
      <c r="D165" s="20" t="s">
        <v>273</v>
      </c>
      <c r="F165" s="2">
        <v>100</v>
      </c>
      <c r="H165" s="38">
        <v>0.13</v>
      </c>
      <c r="I165" s="32"/>
      <c r="J165" s="17">
        <f t="shared" si="10"/>
        <v>0.1235</v>
      </c>
    </row>
    <row r="166" spans="1:12" x14ac:dyDescent="0.2">
      <c r="C166" s="20" t="s">
        <v>274</v>
      </c>
      <c r="D166" s="20" t="s">
        <v>275</v>
      </c>
      <c r="F166" s="2">
        <v>100</v>
      </c>
      <c r="H166" s="38">
        <v>0.15</v>
      </c>
      <c r="I166" s="32"/>
      <c r="J166" s="17">
        <f t="shared" si="10"/>
        <v>0.14249999999999999</v>
      </c>
    </row>
    <row r="167" spans="1:12" x14ac:dyDescent="0.2">
      <c r="C167" s="20" t="s">
        <v>276</v>
      </c>
      <c r="D167" s="20" t="s">
        <v>277</v>
      </c>
      <c r="F167" s="2">
        <v>50</v>
      </c>
      <c r="H167" s="38">
        <v>0.2</v>
      </c>
      <c r="I167" s="32"/>
      <c r="J167" s="17">
        <f t="shared" si="10"/>
        <v>0.19</v>
      </c>
    </row>
    <row r="168" spans="1:12" x14ac:dyDescent="0.2">
      <c r="C168" s="20" t="s">
        <v>278</v>
      </c>
      <c r="D168" s="20" t="s">
        <v>279</v>
      </c>
      <c r="F168" s="2">
        <v>50</v>
      </c>
      <c r="H168" s="38">
        <v>0.24</v>
      </c>
      <c r="I168" s="32"/>
      <c r="J168" s="17">
        <f t="shared" si="10"/>
        <v>0.22799999999999998</v>
      </c>
    </row>
    <row r="169" spans="1:12" x14ac:dyDescent="0.2">
      <c r="D169" s="2"/>
      <c r="H169" s="38"/>
      <c r="I169" s="32"/>
      <c r="J169" s="17"/>
    </row>
    <row r="170" spans="1:12" ht="12.95" customHeight="1" x14ac:dyDescent="0.2">
      <c r="A170" s="12" t="s">
        <v>48</v>
      </c>
      <c r="B170" s="13"/>
      <c r="D170" s="18"/>
      <c r="E170" s="13"/>
      <c r="F170" s="14"/>
      <c r="G170" s="14"/>
      <c r="H170" s="38"/>
      <c r="I170" s="34"/>
      <c r="J170" s="15"/>
      <c r="L170" s="29"/>
    </row>
    <row r="171" spans="1:12" ht="12.95" customHeight="1" x14ac:dyDescent="0.2">
      <c r="A171" s="12"/>
      <c r="B171" s="13"/>
      <c r="D171" s="21" t="s">
        <v>310</v>
      </c>
      <c r="E171" s="13"/>
      <c r="F171" s="14"/>
      <c r="G171" s="14"/>
      <c r="H171" s="50" t="s">
        <v>133</v>
      </c>
      <c r="I171" s="34"/>
      <c r="J171" s="15"/>
      <c r="L171" s="29"/>
    </row>
    <row r="172" spans="1:12" x14ac:dyDescent="0.2">
      <c r="C172" s="20">
        <v>70006</v>
      </c>
      <c r="D172" s="2" t="s">
        <v>19</v>
      </c>
      <c r="F172" s="2">
        <v>100</v>
      </c>
      <c r="H172" s="38">
        <v>5.8125788146279938</v>
      </c>
      <c r="I172" s="32"/>
      <c r="J172" s="17">
        <f>IF($J$8&gt;0,H172*(100%-$J$8),CLEAN("  "))</f>
        <v>5.5219498738965935</v>
      </c>
    </row>
    <row r="173" spans="1:12" x14ac:dyDescent="0.2">
      <c r="C173" s="20">
        <v>70008</v>
      </c>
      <c r="D173" s="2" t="s">
        <v>20</v>
      </c>
      <c r="F173" s="2">
        <v>100</v>
      </c>
      <c r="H173" s="38">
        <v>7.9172876304023836</v>
      </c>
      <c r="I173" s="32"/>
      <c r="J173" s="17">
        <f>IF($J$8&gt;0,H173*(100%-$J$8),CLEAN("  "))</f>
        <v>7.5214232488822637</v>
      </c>
    </row>
    <row r="174" spans="1:12" x14ac:dyDescent="0.2">
      <c r="C174" s="20">
        <v>70010</v>
      </c>
      <c r="D174" s="2" t="s">
        <v>21</v>
      </c>
      <c r="F174" s="2">
        <v>50</v>
      </c>
      <c r="H174" s="38">
        <v>7.2824716267339227</v>
      </c>
      <c r="I174" s="32"/>
      <c r="J174" s="17">
        <f>IF($J$8&gt;0,H174*(100%-$J$8),CLEAN("  "))</f>
        <v>6.9183480453972264</v>
      </c>
    </row>
    <row r="175" spans="1:12" x14ac:dyDescent="0.2">
      <c r="C175" s="20">
        <v>70012</v>
      </c>
      <c r="D175" s="2" t="s">
        <v>43</v>
      </c>
      <c r="F175" s="2">
        <v>25</v>
      </c>
      <c r="H175" s="38">
        <v>6.6940100882723836</v>
      </c>
      <c r="I175" s="32"/>
      <c r="J175" s="17">
        <f>IF($J$8&gt;0,H175*(100%-$J$8),CLEAN("  "))</f>
        <v>6.3593095838587645</v>
      </c>
    </row>
    <row r="176" spans="1:12" x14ac:dyDescent="0.2">
      <c r="D176" s="2"/>
      <c r="H176" s="38"/>
      <c r="I176" s="32"/>
      <c r="J176" s="17"/>
    </row>
    <row r="177" spans="3:10" x14ac:dyDescent="0.2">
      <c r="D177" s="21" t="s">
        <v>18</v>
      </c>
      <c r="H177" s="50"/>
      <c r="I177" s="32"/>
      <c r="J177" s="17"/>
    </row>
    <row r="178" spans="3:10" x14ac:dyDescent="0.2">
      <c r="C178" s="20">
        <v>70021</v>
      </c>
      <c r="D178" s="2" t="s">
        <v>39</v>
      </c>
      <c r="F178" s="2">
        <v>50</v>
      </c>
      <c r="H178" s="38">
        <v>9.2114596469104661</v>
      </c>
      <c r="I178" s="32"/>
      <c r="J178" s="17">
        <f>IF($J$8&gt;0,H178*(100%-$J$8),CLEAN("  "))</f>
        <v>8.750886664564943</v>
      </c>
    </row>
    <row r="179" spans="3:10" x14ac:dyDescent="0.2">
      <c r="C179" s="20">
        <v>70022</v>
      </c>
      <c r="D179" s="2" t="s">
        <v>40</v>
      </c>
      <c r="F179" s="2">
        <v>50</v>
      </c>
      <c r="H179" s="38">
        <v>12.509583858764186</v>
      </c>
      <c r="I179" s="32"/>
      <c r="J179" s="17">
        <f>IF($J$8&gt;0,H179*(100%-$J$8),CLEAN("  "))</f>
        <v>11.884104665825976</v>
      </c>
    </row>
    <row r="180" spans="3:10" ht="8.25" customHeight="1" x14ac:dyDescent="0.2">
      <c r="D180" s="2"/>
      <c r="H180" s="38"/>
      <c r="I180" s="32"/>
      <c r="J180" s="17"/>
    </row>
    <row r="181" spans="3:10" x14ac:dyDescent="0.2">
      <c r="D181" s="21" t="s">
        <v>38</v>
      </c>
      <c r="H181" s="38"/>
      <c r="I181" s="32"/>
      <c r="J181" s="17"/>
    </row>
    <row r="182" spans="3:10" x14ac:dyDescent="0.2">
      <c r="D182" s="21"/>
      <c r="H182" s="38"/>
      <c r="I182" s="32"/>
      <c r="J182" s="17"/>
    </row>
    <row r="183" spans="3:10" x14ac:dyDescent="0.2">
      <c r="C183" s="20">
        <v>24828</v>
      </c>
      <c r="D183" s="2" t="s">
        <v>22</v>
      </c>
      <c r="F183" s="2">
        <v>50</v>
      </c>
      <c r="H183" s="38">
        <v>6.4255989911727616</v>
      </c>
      <c r="I183" s="32"/>
      <c r="J183" s="17">
        <f>IF($J$8&gt;0,H183*(100%-$J$8),CLEAN("  "))</f>
        <v>6.1043190416141231</v>
      </c>
    </row>
    <row r="184" spans="3:10" x14ac:dyDescent="0.2">
      <c r="C184" s="20">
        <v>24829</v>
      </c>
      <c r="D184" s="2" t="s">
        <v>23</v>
      </c>
      <c r="F184" s="2">
        <v>25</v>
      </c>
      <c r="H184" s="38">
        <v>5.7645000000000008</v>
      </c>
      <c r="I184" s="32"/>
      <c r="J184" s="17">
        <f>IF($J$8&gt;0,H184*(100%-$J$8),CLEAN("  "))</f>
        <v>5.4762750000000002</v>
      </c>
    </row>
    <row r="185" spans="3:10" x14ac:dyDescent="0.2">
      <c r="D185" s="2"/>
      <c r="H185" s="38"/>
      <c r="I185" s="32"/>
      <c r="J185" s="17"/>
    </row>
    <row r="186" spans="3:10" x14ac:dyDescent="0.2">
      <c r="D186" s="21" t="s">
        <v>134</v>
      </c>
      <c r="H186" s="38"/>
      <c r="I186" s="32"/>
      <c r="J186" s="17"/>
    </row>
    <row r="187" spans="3:10" x14ac:dyDescent="0.2">
      <c r="D187" s="2"/>
      <c r="F187" s="38"/>
      <c r="H187" s="50" t="s">
        <v>133</v>
      </c>
      <c r="I187" s="32"/>
      <c r="J187" s="17"/>
    </row>
    <row r="188" spans="3:10" x14ac:dyDescent="0.2">
      <c r="C188" s="61">
        <v>555006</v>
      </c>
      <c r="D188" s="20" t="s">
        <v>135</v>
      </c>
      <c r="F188" s="2">
        <v>100</v>
      </c>
      <c r="H188" s="63">
        <v>7.5721840296139611</v>
      </c>
      <c r="I188" s="32"/>
      <c r="J188" s="17">
        <f t="shared" ref="J188:J196" si="11">IF($J$8&gt;0,H188*(100%-$J$8),CLEAN("  "))</f>
        <v>7.1935748281332623</v>
      </c>
    </row>
    <row r="189" spans="3:10" x14ac:dyDescent="0.2">
      <c r="C189" s="61">
        <v>555008</v>
      </c>
      <c r="D189" s="20" t="s">
        <v>136</v>
      </c>
      <c r="F189" s="2">
        <v>100</v>
      </c>
      <c r="H189" s="63">
        <v>10.873929138022211</v>
      </c>
      <c r="I189" s="32"/>
      <c r="J189" s="17">
        <f t="shared" si="11"/>
        <v>10.3302326811211</v>
      </c>
    </row>
    <row r="190" spans="3:10" x14ac:dyDescent="0.2">
      <c r="C190" s="61">
        <v>555010</v>
      </c>
      <c r="D190" s="20" t="s">
        <v>137</v>
      </c>
      <c r="F190" s="2">
        <v>50</v>
      </c>
      <c r="H190" s="63">
        <v>9.0272000000000006</v>
      </c>
      <c r="I190" s="32"/>
      <c r="J190" s="17">
        <f t="shared" si="11"/>
        <v>8.5758399999999995</v>
      </c>
    </row>
    <row r="191" spans="3:10" x14ac:dyDescent="0.2">
      <c r="C191" s="61">
        <v>538243</v>
      </c>
      <c r="D191" s="20" t="s">
        <v>138</v>
      </c>
      <c r="F191" s="2">
        <v>25</v>
      </c>
      <c r="H191" s="63">
        <v>8.0184426229508201</v>
      </c>
      <c r="I191" s="32"/>
      <c r="J191" s="17">
        <f t="shared" si="11"/>
        <v>7.6175204918032788</v>
      </c>
    </row>
    <row r="192" spans="3:10" x14ac:dyDescent="0.2">
      <c r="C192" s="61"/>
      <c r="D192" s="20"/>
      <c r="H192" s="63"/>
      <c r="I192" s="32"/>
      <c r="J192" s="17"/>
    </row>
    <row r="193" spans="1:10" x14ac:dyDescent="0.2">
      <c r="C193" s="61">
        <v>555106</v>
      </c>
      <c r="D193" s="20" t="s">
        <v>139</v>
      </c>
      <c r="F193" s="2">
        <v>50</v>
      </c>
      <c r="H193" s="63">
        <v>11.461967213114757</v>
      </c>
      <c r="I193" s="32"/>
      <c r="J193" s="17">
        <f t="shared" si="11"/>
        <v>10.888868852459019</v>
      </c>
    </row>
    <row r="194" spans="1:10" x14ac:dyDescent="0.2">
      <c r="C194" s="61">
        <v>555108</v>
      </c>
      <c r="D194" s="20" t="s">
        <v>140</v>
      </c>
      <c r="F194" s="2">
        <v>50</v>
      </c>
      <c r="H194" s="63">
        <v>16.692459016393446</v>
      </c>
      <c r="I194" s="32"/>
      <c r="J194" s="17">
        <f t="shared" si="11"/>
        <v>15.857836065573773</v>
      </c>
    </row>
    <row r="195" spans="1:10" x14ac:dyDescent="0.2">
      <c r="C195" s="61">
        <v>555110</v>
      </c>
      <c r="D195" s="20" t="s">
        <v>141</v>
      </c>
      <c r="F195" s="2">
        <v>25</v>
      </c>
      <c r="H195" s="63">
        <v>12.58983606557377</v>
      </c>
      <c r="I195" s="32"/>
      <c r="J195" s="17">
        <f t="shared" si="11"/>
        <v>11.960344262295081</v>
      </c>
    </row>
    <row r="196" spans="1:10" x14ac:dyDescent="0.2">
      <c r="C196" s="61">
        <v>538248</v>
      </c>
      <c r="D196" s="20" t="s">
        <v>142</v>
      </c>
      <c r="F196" s="2">
        <v>10</v>
      </c>
      <c r="H196" s="63">
        <v>10.24104918032787</v>
      </c>
      <c r="I196" s="32"/>
      <c r="J196" s="17">
        <f t="shared" si="11"/>
        <v>9.7289967213114767</v>
      </c>
    </row>
    <row r="197" spans="1:10" x14ac:dyDescent="0.2">
      <c r="D197" s="2"/>
      <c r="H197" s="38"/>
      <c r="I197" s="32"/>
      <c r="J197" s="17"/>
    </row>
    <row r="198" spans="1:10" ht="12.95" customHeight="1" x14ac:dyDescent="0.2">
      <c r="A198" s="12" t="s">
        <v>143</v>
      </c>
      <c r="B198" s="13"/>
      <c r="D198" s="18"/>
      <c r="E198" s="13"/>
      <c r="F198" s="14"/>
      <c r="G198" s="14"/>
      <c r="H198" s="38"/>
      <c r="I198" s="34"/>
      <c r="J198" s="15"/>
    </row>
    <row r="199" spans="1:10" ht="12.95" customHeight="1" x14ac:dyDescent="0.2">
      <c r="A199" s="12"/>
      <c r="B199" s="13"/>
      <c r="D199" s="18"/>
      <c r="E199" s="13"/>
      <c r="F199" s="14"/>
      <c r="G199" s="14"/>
      <c r="H199" s="50" t="s">
        <v>209</v>
      </c>
      <c r="I199" s="34"/>
      <c r="J199" s="15"/>
    </row>
    <row r="200" spans="1:10" ht="12.75" customHeight="1" x14ac:dyDescent="0.2">
      <c r="A200" s="11"/>
      <c r="C200" s="20" t="s">
        <v>147</v>
      </c>
      <c r="D200" s="2" t="s">
        <v>144</v>
      </c>
      <c r="F200" s="2">
        <v>150</v>
      </c>
      <c r="G200" s="16"/>
      <c r="H200" s="38">
        <v>0.03</v>
      </c>
      <c r="I200" s="31"/>
      <c r="J200" s="17">
        <f>IF($J$8&gt;0,H200*(100%-$J$8),CLEAN("  "))</f>
        <v>2.8499999999999998E-2</v>
      </c>
    </row>
    <row r="201" spans="1:10" x14ac:dyDescent="0.2">
      <c r="C201" s="20" t="s">
        <v>148</v>
      </c>
      <c r="D201" s="2" t="s">
        <v>145</v>
      </c>
      <c r="F201" s="2">
        <v>100</v>
      </c>
      <c r="H201" s="38">
        <v>0.05</v>
      </c>
      <c r="I201" s="32"/>
      <c r="J201" s="17">
        <f>IF($J$8&gt;0,H201*(100%-$J$8),CLEAN("  "))</f>
        <v>4.7500000000000001E-2</v>
      </c>
    </row>
    <row r="202" spans="1:10" x14ac:dyDescent="0.2">
      <c r="C202" s="61">
        <v>570730</v>
      </c>
      <c r="D202" s="2" t="s">
        <v>146</v>
      </c>
      <c r="F202" s="2">
        <v>50</v>
      </c>
      <c r="H202" s="38">
        <v>7.0000000000000007E-2</v>
      </c>
      <c r="I202" s="32"/>
      <c r="J202" s="17">
        <f>IF($J$8&gt;0,H202*(100%-$J$8),CLEAN("  "))</f>
        <v>6.6500000000000004E-2</v>
      </c>
    </row>
    <row r="203" spans="1:10" x14ac:dyDescent="0.2">
      <c r="D203" s="2"/>
      <c r="H203" s="38"/>
      <c r="I203" s="32"/>
      <c r="J203" s="17"/>
    </row>
    <row r="204" spans="1:10" x14ac:dyDescent="0.2">
      <c r="A204" s="12" t="s">
        <v>149</v>
      </c>
      <c r="D204" s="2"/>
      <c r="H204" s="38"/>
      <c r="I204" s="32"/>
      <c r="J204" s="17"/>
    </row>
    <row r="205" spans="1:10" x14ac:dyDescent="0.2">
      <c r="D205" s="2"/>
      <c r="H205" s="50" t="s">
        <v>209</v>
      </c>
      <c r="I205" s="32"/>
      <c r="J205" s="17"/>
    </row>
    <row r="206" spans="1:10" x14ac:dyDescent="0.2">
      <c r="C206" s="20">
        <v>85206032</v>
      </c>
      <c r="D206" s="20" t="s">
        <v>151</v>
      </c>
      <c r="F206" s="2">
        <v>100</v>
      </c>
      <c r="H206" s="38">
        <v>0.18</v>
      </c>
      <c r="I206" s="32" t="s">
        <v>150</v>
      </c>
      <c r="J206" s="17">
        <f t="shared" ref="J206:J207" si="12">IF($J$8&gt;0,H206*(100%-$J$8),CLEAN("  "))</f>
        <v>0.17099999999999999</v>
      </c>
    </row>
    <row r="207" spans="1:10" x14ac:dyDescent="0.2">
      <c r="C207" s="20">
        <v>85208038</v>
      </c>
      <c r="D207" s="20" t="s">
        <v>152</v>
      </c>
      <c r="F207" s="2">
        <v>50</v>
      </c>
      <c r="H207" s="38">
        <v>0.24</v>
      </c>
      <c r="I207" s="32" t="s">
        <v>150</v>
      </c>
      <c r="J207" s="17">
        <f t="shared" si="12"/>
        <v>0.22799999999999998</v>
      </c>
    </row>
    <row r="208" spans="1:10" x14ac:dyDescent="0.2">
      <c r="D208" s="2"/>
      <c r="H208" s="38"/>
      <c r="I208" s="32"/>
      <c r="J208" s="17"/>
    </row>
    <row r="209" spans="1:10" ht="12.75" customHeight="1" x14ac:dyDescent="0.2">
      <c r="A209" s="12" t="s">
        <v>64</v>
      </c>
      <c r="B209" s="13"/>
      <c r="D209" s="18"/>
      <c r="E209" s="13"/>
      <c r="F209" s="14"/>
      <c r="G209" s="14"/>
      <c r="H209" s="38"/>
      <c r="I209" s="34"/>
      <c r="J209" s="17"/>
    </row>
    <row r="210" spans="1:10" ht="12.75" customHeight="1" x14ac:dyDescent="0.2">
      <c r="A210" s="12"/>
      <c r="B210" s="13"/>
      <c r="D210" s="18"/>
      <c r="E210" s="13"/>
      <c r="F210" s="14"/>
      <c r="G210" s="14"/>
      <c r="H210" s="50" t="s">
        <v>209</v>
      </c>
      <c r="I210" s="34"/>
      <c r="J210" s="17"/>
    </row>
    <row r="211" spans="1:10" x14ac:dyDescent="0.2">
      <c r="C211" s="20">
        <v>61224</v>
      </c>
      <c r="D211" s="20" t="s">
        <v>153</v>
      </c>
      <c r="F211" s="2">
        <v>50</v>
      </c>
      <c r="H211" s="38">
        <v>0.4389460506706408</v>
      </c>
      <c r="I211" s="32"/>
      <c r="J211" s="17">
        <f>IF($J$8&gt;0,H211*(100%-$J$8),CLEAN("  "))</f>
        <v>0.41699874813710874</v>
      </c>
    </row>
    <row r="212" spans="1:10" x14ac:dyDescent="0.2">
      <c r="C212" s="20">
        <v>61226</v>
      </c>
      <c r="D212" s="20" t="s">
        <v>154</v>
      </c>
      <c r="F212" s="2">
        <v>50</v>
      </c>
      <c r="H212" s="38">
        <v>0.53933521763708303</v>
      </c>
      <c r="I212" s="32"/>
      <c r="J212" s="17">
        <f>IF($J$8&gt;0,H212*(100%-$J$8),CLEAN("  "))</f>
        <v>0.51236845675522891</v>
      </c>
    </row>
    <row r="213" spans="1:10" ht="11.25" customHeight="1" x14ac:dyDescent="0.2">
      <c r="C213" s="61">
        <v>61209</v>
      </c>
      <c r="D213" s="20" t="s">
        <v>155</v>
      </c>
      <c r="F213" s="2">
        <v>50</v>
      </c>
      <c r="H213" s="38">
        <v>0.65207348784624075</v>
      </c>
      <c r="I213" s="32"/>
      <c r="J213" s="17">
        <f>IF($J$8&gt;0,H213*(100%-$J$8),CLEAN("  "))</f>
        <v>0.61946981345392871</v>
      </c>
    </row>
    <row r="214" spans="1:10" ht="11.25" customHeight="1" x14ac:dyDescent="0.2">
      <c r="H214" s="38"/>
      <c r="I214" s="32"/>
      <c r="J214" s="17"/>
    </row>
    <row r="215" spans="1:10" x14ac:dyDescent="0.2">
      <c r="A215" s="13" t="s">
        <v>51</v>
      </c>
      <c r="H215" s="38"/>
      <c r="I215" s="32"/>
    </row>
    <row r="216" spans="1:10" x14ac:dyDescent="0.2">
      <c r="A216" s="13"/>
      <c r="H216" s="50" t="s">
        <v>209</v>
      </c>
      <c r="I216" s="32"/>
    </row>
    <row r="217" spans="1:10" x14ac:dyDescent="0.2">
      <c r="C217" s="61">
        <v>519770</v>
      </c>
      <c r="D217" s="1" t="s">
        <v>318</v>
      </c>
      <c r="F217" s="2">
        <v>50</v>
      </c>
      <c r="H217" s="38">
        <v>0.24462929666842939</v>
      </c>
      <c r="I217" s="32"/>
      <c r="J217" s="17">
        <f t="shared" ref="J217:J221" si="13">IF($J$8&gt;0,H217*(100%-$J$8),CLEAN("  "))</f>
        <v>0.23239783183500792</v>
      </c>
    </row>
    <row r="218" spans="1:10" x14ac:dyDescent="0.2">
      <c r="C218" s="61">
        <v>519772</v>
      </c>
      <c r="D218" s="1" t="s">
        <v>53</v>
      </c>
      <c r="F218" s="2">
        <v>50</v>
      </c>
      <c r="H218" s="38">
        <v>0.32717292437863571</v>
      </c>
      <c r="I218" s="32"/>
      <c r="J218" s="17">
        <f t="shared" si="13"/>
        <v>0.31081427815970392</v>
      </c>
    </row>
    <row r="219" spans="1:10" x14ac:dyDescent="0.2">
      <c r="C219" s="61">
        <v>519775</v>
      </c>
      <c r="D219" s="1" t="s">
        <v>54</v>
      </c>
      <c r="F219" s="2">
        <v>50</v>
      </c>
      <c r="H219" s="38">
        <v>0.4194034902168165</v>
      </c>
      <c r="I219" s="32"/>
      <c r="J219" s="17">
        <f t="shared" si="13"/>
        <v>0.39843331570597568</v>
      </c>
    </row>
    <row r="220" spans="1:10" x14ac:dyDescent="0.2">
      <c r="C220" s="61">
        <v>519777</v>
      </c>
      <c r="D220" s="1" t="s">
        <v>55</v>
      </c>
      <c r="F220" s="2">
        <v>50</v>
      </c>
      <c r="H220" s="38">
        <v>0.38393019566367004</v>
      </c>
      <c r="I220" s="32"/>
      <c r="J220" s="17">
        <f t="shared" si="13"/>
        <v>0.36473368588048649</v>
      </c>
    </row>
    <row r="221" spans="1:10" x14ac:dyDescent="0.2">
      <c r="C221" s="61">
        <v>519782</v>
      </c>
      <c r="D221" s="1" t="s">
        <v>56</v>
      </c>
      <c r="F221" s="2">
        <v>50</v>
      </c>
      <c r="H221" s="38">
        <v>0.51881967213114755</v>
      </c>
      <c r="I221" s="32"/>
      <c r="J221" s="17">
        <f t="shared" si="13"/>
        <v>0.49287868852459016</v>
      </c>
    </row>
    <row r="222" spans="1:10" x14ac:dyDescent="0.2">
      <c r="C222" s="61">
        <v>519783</v>
      </c>
      <c r="D222" s="1" t="s">
        <v>319</v>
      </c>
      <c r="F222" s="2">
        <v>50</v>
      </c>
      <c r="H222" s="38">
        <v>0.93989071038251359</v>
      </c>
      <c r="I222" s="32"/>
      <c r="J222" s="17">
        <f>IF($J$8&gt;0,H222*(100%-$J$8),CLEAN("  "))</f>
        <v>0.8928961748633879</v>
      </c>
    </row>
    <row r="223" spans="1:10" x14ac:dyDescent="0.2">
      <c r="C223" s="61"/>
      <c r="H223" s="38"/>
      <c r="I223" s="32"/>
      <c r="J223" s="17"/>
    </row>
    <row r="224" spans="1:10" x14ac:dyDescent="0.2">
      <c r="H224" s="38"/>
      <c r="I224" s="32"/>
      <c r="J224" s="17"/>
    </row>
    <row r="225" spans="1:14" x14ac:dyDescent="0.2">
      <c r="C225" s="61">
        <v>62320</v>
      </c>
      <c r="D225" s="1" t="s">
        <v>28</v>
      </c>
      <c r="H225" s="38">
        <v>48.794993830424829</v>
      </c>
      <c r="I225" s="32"/>
      <c r="J225" s="17">
        <f>IF($J$8&gt;0,H225*(100%-$J$8),CLEAN("  "))</f>
        <v>46.355244138903586</v>
      </c>
    </row>
    <row r="226" spans="1:14" x14ac:dyDescent="0.2">
      <c r="H226" s="39"/>
      <c r="I226" s="32"/>
      <c r="J226" s="17"/>
    </row>
    <row r="227" spans="1:14" x14ac:dyDescent="0.2">
      <c r="A227" s="13" t="s">
        <v>50</v>
      </c>
      <c r="H227" s="38"/>
      <c r="I227" s="32"/>
      <c r="L227" s="28"/>
    </row>
    <row r="228" spans="1:14" x14ac:dyDescent="0.2">
      <c r="A228" s="13"/>
      <c r="L228" s="28"/>
    </row>
    <row r="229" spans="1:14" x14ac:dyDescent="0.2">
      <c r="H229" s="50" t="s">
        <v>209</v>
      </c>
      <c r="I229" s="32"/>
      <c r="N229" s="19"/>
    </row>
    <row r="230" spans="1:14" x14ac:dyDescent="0.2">
      <c r="C230" s="20">
        <v>40432</v>
      </c>
      <c r="D230" s="2" t="s">
        <v>29</v>
      </c>
      <c r="F230" s="2">
        <v>100</v>
      </c>
      <c r="H230" s="38">
        <v>0.70661390616167319</v>
      </c>
      <c r="I230" s="32"/>
      <c r="J230" s="17">
        <f>IF($J$8&gt;0,H230*(100%-$J$8),CLEAN("  "))</f>
        <v>0.67128321085358955</v>
      </c>
      <c r="N230" s="19"/>
    </row>
    <row r="231" spans="1:14" x14ac:dyDescent="0.2">
      <c r="D231" s="2"/>
      <c r="H231" s="38"/>
      <c r="I231" s="32"/>
      <c r="J231" s="17"/>
      <c r="N231" s="19"/>
    </row>
    <row r="232" spans="1:14" ht="12.95" customHeight="1" x14ac:dyDescent="0.2">
      <c r="A232" s="12" t="s">
        <v>52</v>
      </c>
      <c r="B232" s="13"/>
      <c r="D232" s="18"/>
      <c r="E232" s="13"/>
      <c r="F232" s="14"/>
      <c r="G232" s="14"/>
      <c r="H232" s="38"/>
      <c r="I232" s="34"/>
      <c r="J232" s="15"/>
    </row>
    <row r="233" spans="1:14" ht="12.95" customHeight="1" x14ac:dyDescent="0.2">
      <c r="A233" s="12"/>
      <c r="B233" s="13"/>
      <c r="D233" s="18"/>
      <c r="E233" s="13"/>
      <c r="F233" s="14"/>
      <c r="G233" s="14"/>
      <c r="H233" s="50" t="s">
        <v>133</v>
      </c>
      <c r="I233" s="34"/>
      <c r="J233" s="15"/>
    </row>
    <row r="234" spans="1:14" ht="12.95" customHeight="1" x14ac:dyDescent="0.2">
      <c r="A234" s="11"/>
      <c r="C234" s="20">
        <v>50491</v>
      </c>
      <c r="D234" s="2" t="s">
        <v>24</v>
      </c>
      <c r="F234" s="22" t="s">
        <v>27</v>
      </c>
      <c r="G234" s="16"/>
      <c r="H234" s="38">
        <v>27.8781525851198</v>
      </c>
      <c r="I234" s="31"/>
      <c r="J234" s="17">
        <f>IF($J$8&gt;0,H234*(100%-$J$8),CLEAN("  "))</f>
        <v>26.484244955863808</v>
      </c>
    </row>
    <row r="235" spans="1:14" x14ac:dyDescent="0.2">
      <c r="C235" s="20">
        <v>50492</v>
      </c>
      <c r="D235" s="2" t="s">
        <v>25</v>
      </c>
      <c r="F235" s="2">
        <v>20</v>
      </c>
      <c r="H235" s="38">
        <v>30.998509687034275</v>
      </c>
      <c r="I235" s="32"/>
      <c r="J235" s="17">
        <f>IF($J$8&gt;0,H235*(100%-$J$8),CLEAN("  "))</f>
        <v>29.448584202682561</v>
      </c>
    </row>
    <row r="236" spans="1:14" x14ac:dyDescent="0.2">
      <c r="C236" s="20">
        <v>50493</v>
      </c>
      <c r="D236" s="2" t="s">
        <v>26</v>
      </c>
      <c r="F236" s="2">
        <v>10</v>
      </c>
      <c r="H236" s="38">
        <v>19.836393442622949</v>
      </c>
      <c r="I236" s="32"/>
      <c r="J236" s="17">
        <f>IF($J$8&gt;0,H236*(100%-$J$8),CLEAN("  "))</f>
        <v>18.844573770491802</v>
      </c>
    </row>
    <row r="237" spans="1:14" x14ac:dyDescent="0.2">
      <c r="D237" s="2"/>
      <c r="H237" s="38"/>
      <c r="I237" s="32"/>
      <c r="J237" s="17"/>
    </row>
    <row r="238" spans="1:14" ht="12.95" customHeight="1" x14ac:dyDescent="0.2">
      <c r="A238" s="12" t="s">
        <v>66</v>
      </c>
      <c r="B238" s="13"/>
      <c r="D238" s="18"/>
      <c r="E238" s="13"/>
      <c r="F238" s="14"/>
      <c r="G238" s="14"/>
      <c r="H238" s="38"/>
      <c r="I238" s="34"/>
      <c r="J238" s="15"/>
    </row>
    <row r="239" spans="1:14" ht="12.95" customHeight="1" x14ac:dyDescent="0.2">
      <c r="A239" s="12"/>
      <c r="B239" s="13"/>
      <c r="D239" s="18"/>
      <c r="E239" s="13"/>
      <c r="F239" s="14"/>
      <c r="G239" s="14"/>
      <c r="H239" s="50" t="s">
        <v>133</v>
      </c>
      <c r="I239" s="34"/>
      <c r="J239" s="15"/>
    </row>
    <row r="240" spans="1:14" x14ac:dyDescent="0.2">
      <c r="C240" s="20">
        <v>50395</v>
      </c>
      <c r="D240" s="2" t="s">
        <v>16</v>
      </c>
      <c r="F240" s="2">
        <v>100</v>
      </c>
      <c r="H240" s="38">
        <v>9.7730138713745269</v>
      </c>
      <c r="I240" s="32"/>
      <c r="J240" s="17">
        <f t="shared" ref="J240:J248" si="14">IF($J$8&gt;0,H240*(100%-$J$8),CLEAN("  "))</f>
        <v>9.2843631778057993</v>
      </c>
    </row>
    <row r="241" spans="1:10" x14ac:dyDescent="0.2">
      <c r="C241" s="20">
        <v>50351</v>
      </c>
      <c r="D241" s="2" t="s">
        <v>45</v>
      </c>
      <c r="F241" s="2">
        <v>100</v>
      </c>
      <c r="H241" s="38">
        <v>12.590920554854982</v>
      </c>
      <c r="I241" s="32"/>
      <c r="J241" s="17">
        <f t="shared" si="14"/>
        <v>11.961374527112232</v>
      </c>
    </row>
    <row r="242" spans="1:10" x14ac:dyDescent="0.2">
      <c r="C242" s="20">
        <v>50352</v>
      </c>
      <c r="D242" s="2" t="s">
        <v>17</v>
      </c>
      <c r="F242" s="2">
        <v>100</v>
      </c>
      <c r="H242" s="38">
        <v>12.802395964691048</v>
      </c>
      <c r="I242" s="32"/>
      <c r="J242" s="17">
        <f t="shared" si="14"/>
        <v>12.162276166456495</v>
      </c>
    </row>
    <row r="243" spans="1:10" x14ac:dyDescent="0.2">
      <c r="C243" s="20">
        <v>50354</v>
      </c>
      <c r="D243" s="2" t="s">
        <v>10</v>
      </c>
      <c r="F243" s="2">
        <v>50</v>
      </c>
      <c r="H243" s="38">
        <v>6.5416141235813372</v>
      </c>
      <c r="I243" s="32"/>
      <c r="J243" s="17">
        <f t="shared" si="14"/>
        <v>6.2145334174022704</v>
      </c>
    </row>
    <row r="244" spans="1:10" x14ac:dyDescent="0.2">
      <c r="C244" s="20">
        <v>50355</v>
      </c>
      <c r="D244" s="2" t="s">
        <v>11</v>
      </c>
      <c r="F244" s="2">
        <v>50</v>
      </c>
      <c r="H244" s="38">
        <v>9.085308953341741</v>
      </c>
      <c r="I244" s="32"/>
      <c r="J244" s="17">
        <f t="shared" si="14"/>
        <v>8.6310435056746542</v>
      </c>
    </row>
    <row r="245" spans="1:10" x14ac:dyDescent="0.2">
      <c r="C245" s="20">
        <v>50353</v>
      </c>
      <c r="D245" s="2" t="s">
        <v>12</v>
      </c>
      <c r="F245" s="2">
        <v>50</v>
      </c>
      <c r="H245" s="38">
        <v>11.118726355611603</v>
      </c>
      <c r="I245" s="32"/>
      <c r="J245" s="17">
        <f t="shared" si="14"/>
        <v>10.562790037831022</v>
      </c>
    </row>
    <row r="246" spans="1:10" x14ac:dyDescent="0.2">
      <c r="C246" s="20">
        <v>50356</v>
      </c>
      <c r="D246" s="2" t="s">
        <v>13</v>
      </c>
      <c r="F246" s="2">
        <v>50</v>
      </c>
      <c r="H246" s="38">
        <v>10.817780580075663</v>
      </c>
      <c r="I246" s="32"/>
      <c r="J246" s="17">
        <f t="shared" si="14"/>
        <v>10.276891551071879</v>
      </c>
    </row>
    <row r="247" spans="1:10" x14ac:dyDescent="0.2">
      <c r="C247" s="20">
        <v>50358</v>
      </c>
      <c r="D247" s="2" t="s">
        <v>14</v>
      </c>
      <c r="F247" s="2">
        <v>50</v>
      </c>
      <c r="H247" s="38">
        <v>12.224905422446406</v>
      </c>
      <c r="I247" s="32"/>
      <c r="J247" s="17">
        <f t="shared" si="14"/>
        <v>11.613660151324085</v>
      </c>
    </row>
    <row r="248" spans="1:10" x14ac:dyDescent="0.2">
      <c r="C248" s="20">
        <v>50357</v>
      </c>
      <c r="D248" s="2" t="s">
        <v>44</v>
      </c>
      <c r="F248" s="2">
        <v>50</v>
      </c>
      <c r="H248" s="38">
        <v>16.088398486759143</v>
      </c>
      <c r="I248" s="32"/>
      <c r="J248" s="17">
        <f t="shared" si="14"/>
        <v>15.283978562421185</v>
      </c>
    </row>
    <row r="249" spans="1:10" x14ac:dyDescent="0.2">
      <c r="D249" s="2"/>
      <c r="H249" s="38"/>
      <c r="I249" s="32"/>
      <c r="J249" s="17"/>
    </row>
    <row r="250" spans="1:10" ht="12.95" customHeight="1" x14ac:dyDescent="0.2">
      <c r="A250" s="12" t="s">
        <v>46</v>
      </c>
      <c r="B250" s="13"/>
      <c r="D250" s="18"/>
      <c r="E250" s="13"/>
      <c r="F250" s="14"/>
      <c r="G250" s="14"/>
      <c r="H250" s="37"/>
      <c r="I250" s="33"/>
      <c r="J250" s="15"/>
    </row>
    <row r="251" spans="1:10" ht="12.95" customHeight="1" x14ac:dyDescent="0.2">
      <c r="A251" s="12"/>
      <c r="B251" s="13"/>
      <c r="D251" s="18"/>
      <c r="E251" s="13"/>
      <c r="F251" s="14"/>
      <c r="G251" s="14"/>
      <c r="H251" s="50" t="s">
        <v>209</v>
      </c>
      <c r="I251" s="33"/>
      <c r="J251" s="15"/>
    </row>
    <row r="252" spans="1:10" ht="12.95" customHeight="1" x14ac:dyDescent="0.2">
      <c r="A252" s="11"/>
      <c r="C252" s="20">
        <v>690739</v>
      </c>
      <c r="D252" s="2" t="s">
        <v>156</v>
      </c>
      <c r="F252" s="22"/>
      <c r="G252" s="16"/>
      <c r="H252" s="38">
        <v>1.1599999999999999</v>
      </c>
      <c r="I252" s="31"/>
      <c r="J252" s="17">
        <f>IF($J$8&gt;0,H252*(100%-$J$8),CLEAN("  "))</f>
        <v>1.1019999999999999</v>
      </c>
    </row>
    <row r="253" spans="1:10" ht="12.95" customHeight="1" x14ac:dyDescent="0.2">
      <c r="A253" s="11"/>
      <c r="C253" s="20">
        <v>80660</v>
      </c>
      <c r="D253" s="20" t="s">
        <v>73</v>
      </c>
      <c r="F253" s="22"/>
      <c r="G253" s="16"/>
      <c r="H253" s="38">
        <v>3.1729243786356425</v>
      </c>
      <c r="I253" s="31"/>
      <c r="J253" s="17">
        <f>IF($J$8&gt;0,H253*(100%-$J$8),CLEAN("  "))</f>
        <v>3.0142781597038604</v>
      </c>
    </row>
    <row r="254" spans="1:10" ht="12.95" customHeight="1" x14ac:dyDescent="0.2">
      <c r="A254" s="11"/>
      <c r="D254" s="2"/>
      <c r="F254" s="22"/>
      <c r="G254" s="16"/>
      <c r="H254" s="38"/>
      <c r="I254" s="31"/>
      <c r="J254" s="17"/>
    </row>
    <row r="255" spans="1:10" ht="12.95" customHeight="1" x14ac:dyDescent="0.2">
      <c r="A255" s="11"/>
      <c r="D255" s="2"/>
      <c r="F255" s="22"/>
      <c r="G255" s="16"/>
      <c r="H255" s="50" t="s">
        <v>209</v>
      </c>
      <c r="I255" s="31"/>
      <c r="J255" s="17"/>
    </row>
    <row r="256" spans="1:10" ht="12.95" customHeight="1" x14ac:dyDescent="0.2">
      <c r="A256" s="11"/>
      <c r="C256" s="20" t="s">
        <v>157</v>
      </c>
      <c r="D256" s="20" t="s">
        <v>159</v>
      </c>
      <c r="F256" s="22"/>
      <c r="G256" s="16"/>
      <c r="H256" s="38">
        <v>7.95</v>
      </c>
      <c r="I256" s="31"/>
      <c r="J256" s="17">
        <f t="shared" ref="J256:J257" si="15">IF($J$8&gt;0,H256*(100%-$J$8),CLEAN("  "))</f>
        <v>7.5525000000000002</v>
      </c>
    </row>
    <row r="257" spans="1:10" ht="12.95" customHeight="1" x14ac:dyDescent="0.2">
      <c r="A257" s="11"/>
      <c r="C257" s="20" t="s">
        <v>158</v>
      </c>
      <c r="D257" s="20" t="s">
        <v>160</v>
      </c>
      <c r="F257" s="22"/>
      <c r="G257" s="16"/>
      <c r="H257" s="38">
        <v>8.25</v>
      </c>
      <c r="I257" s="31"/>
      <c r="J257" s="17">
        <f t="shared" si="15"/>
        <v>7.8374999999999995</v>
      </c>
    </row>
    <row r="258" spans="1:10" ht="12.95" customHeight="1" x14ac:dyDescent="0.2">
      <c r="A258" s="11"/>
      <c r="D258" s="2"/>
      <c r="F258" s="22"/>
      <c r="G258" s="16"/>
      <c r="H258" s="38"/>
      <c r="I258" s="31"/>
      <c r="J258" s="17"/>
    </row>
    <row r="259" spans="1:10" ht="12.95" customHeight="1" x14ac:dyDescent="0.2">
      <c r="A259" s="12" t="s">
        <v>47</v>
      </c>
      <c r="B259" s="13"/>
      <c r="D259" s="18"/>
      <c r="E259" s="13"/>
      <c r="F259" s="14"/>
      <c r="G259" s="14"/>
      <c r="H259" s="38"/>
      <c r="I259" s="34"/>
      <c r="J259" s="15"/>
    </row>
    <row r="260" spans="1:10" ht="12.95" customHeight="1" x14ac:dyDescent="0.2">
      <c r="A260" s="12"/>
      <c r="B260" s="13"/>
      <c r="D260" s="18"/>
      <c r="E260" s="13"/>
      <c r="F260" s="14"/>
      <c r="G260" s="14"/>
      <c r="H260" s="50" t="s">
        <v>209</v>
      </c>
      <c r="I260" s="34"/>
      <c r="J260" s="15"/>
    </row>
    <row r="261" spans="1:10" ht="12.75" customHeight="1" x14ac:dyDescent="0.2">
      <c r="A261" s="11"/>
      <c r="C261" s="20">
        <v>60568</v>
      </c>
      <c r="D261" s="20" t="s">
        <v>94</v>
      </c>
      <c r="F261" s="22"/>
      <c r="G261" s="16"/>
      <c r="H261" s="38">
        <v>2.7998042875157627</v>
      </c>
      <c r="I261" s="31"/>
      <c r="J261" s="17">
        <f>IF($J$8&gt;0,H261*(100%-$J$8),CLEAN("  "))</f>
        <v>2.6598140731399744</v>
      </c>
    </row>
    <row r="262" spans="1:10" x14ac:dyDescent="0.2">
      <c r="D262" s="2"/>
      <c r="H262" s="38"/>
      <c r="I262" s="32"/>
      <c r="J262" s="17"/>
    </row>
    <row r="263" spans="1:10" ht="11.25" customHeight="1" x14ac:dyDescent="0.2">
      <c r="D263" s="2"/>
      <c r="H263" s="38"/>
      <c r="I263" s="32"/>
      <c r="J263" s="17"/>
    </row>
    <row r="264" spans="1:10" ht="12.95" customHeight="1" x14ac:dyDescent="0.2">
      <c r="A264" s="12" t="s">
        <v>49</v>
      </c>
      <c r="B264" s="13"/>
      <c r="D264" s="18"/>
      <c r="E264" s="13"/>
      <c r="F264" s="14"/>
      <c r="G264" s="14"/>
      <c r="H264" s="38"/>
      <c r="I264" s="34"/>
      <c r="J264" s="17"/>
    </row>
    <row r="265" spans="1:10" ht="12.95" customHeight="1" x14ac:dyDescent="0.2">
      <c r="A265" s="12"/>
      <c r="B265" s="13"/>
      <c r="D265" s="18"/>
      <c r="E265" s="13"/>
      <c r="F265" s="14"/>
      <c r="G265" s="14"/>
      <c r="H265" s="38"/>
      <c r="I265" s="34"/>
      <c r="J265" s="17"/>
    </row>
    <row r="266" spans="1:10" x14ac:dyDescent="0.2">
      <c r="D266" s="2"/>
      <c r="H266" s="38"/>
      <c r="I266" s="32"/>
      <c r="J266" s="17"/>
    </row>
    <row r="267" spans="1:10" x14ac:dyDescent="0.2">
      <c r="C267" s="20">
        <v>80178</v>
      </c>
      <c r="D267" s="2" t="s">
        <v>37</v>
      </c>
      <c r="F267" s="2">
        <v>20</v>
      </c>
      <c r="H267" s="38">
        <v>1.1599999999999999</v>
      </c>
      <c r="I267" s="32"/>
      <c r="J267" s="17">
        <f>IF($J$8&gt;0,H267*(100%-$J$8),CLEAN("  "))</f>
        <v>1.1019999999999999</v>
      </c>
    </row>
    <row r="268" spans="1:10" x14ac:dyDescent="0.2">
      <c r="D268" s="2"/>
      <c r="H268" s="38"/>
      <c r="I268" s="32"/>
      <c r="J268" s="17"/>
    </row>
    <row r="269" spans="1:10" ht="9.75" customHeight="1" x14ac:dyDescent="0.2">
      <c r="D269" s="2"/>
      <c r="H269" s="38"/>
      <c r="I269" s="32"/>
      <c r="J269" s="17"/>
    </row>
    <row r="270" spans="1:10" ht="13.5" customHeight="1" x14ac:dyDescent="0.2">
      <c r="A270" s="12" t="s">
        <v>9</v>
      </c>
      <c r="B270" s="13"/>
      <c r="D270" s="13"/>
      <c r="E270" s="13"/>
      <c r="F270" s="14"/>
      <c r="G270" s="14"/>
      <c r="H270" s="38"/>
      <c r="I270" s="34"/>
      <c r="J270" s="17"/>
    </row>
    <row r="271" spans="1:10" ht="13.5" customHeight="1" x14ac:dyDescent="0.2">
      <c r="A271" s="12"/>
      <c r="B271" s="13"/>
      <c r="D271" s="13"/>
      <c r="E271" s="13"/>
      <c r="F271" s="14"/>
      <c r="G271" s="14"/>
      <c r="H271" s="50" t="s">
        <v>209</v>
      </c>
      <c r="I271" s="34"/>
      <c r="J271" s="17"/>
    </row>
    <row r="272" spans="1:10" ht="13.5" customHeight="1" x14ac:dyDescent="0.2">
      <c r="A272" s="12"/>
      <c r="B272" s="13"/>
      <c r="C272" s="20" t="s">
        <v>161</v>
      </c>
      <c r="D272" s="1" t="s">
        <v>370</v>
      </c>
      <c r="E272" s="13"/>
      <c r="F272" s="62">
        <v>10</v>
      </c>
      <c r="G272" s="14"/>
      <c r="H272" s="38">
        <v>5.24</v>
      </c>
      <c r="I272" s="34"/>
      <c r="J272" s="17">
        <f t="shared" ref="J272:J275" si="16">IF($J$8&gt;0,H272*(100%-$J$8),CLEAN("  "))</f>
        <v>4.9779999999999998</v>
      </c>
    </row>
    <row r="273" spans="1:10" ht="13.5" customHeight="1" x14ac:dyDescent="0.2">
      <c r="A273" s="12"/>
      <c r="B273" s="13"/>
      <c r="C273" s="20" t="s">
        <v>162</v>
      </c>
      <c r="D273" s="1" t="s">
        <v>371</v>
      </c>
      <c r="E273" s="13"/>
      <c r="F273" s="62">
        <v>10</v>
      </c>
      <c r="G273" s="14"/>
      <c r="H273" s="38">
        <v>6</v>
      </c>
      <c r="I273" s="34"/>
      <c r="J273" s="17">
        <f t="shared" si="16"/>
        <v>5.6999999999999993</v>
      </c>
    </row>
    <row r="274" spans="1:10" ht="13.5" customHeight="1" x14ac:dyDescent="0.2">
      <c r="A274" s="12"/>
      <c r="B274" s="13"/>
      <c r="C274" s="20" t="s">
        <v>163</v>
      </c>
      <c r="D274" s="1" t="s">
        <v>372</v>
      </c>
      <c r="E274" s="13"/>
      <c r="F274" s="62">
        <v>25</v>
      </c>
      <c r="G274" s="14"/>
      <c r="H274" s="38">
        <v>13.1</v>
      </c>
      <c r="I274" s="34"/>
      <c r="J274" s="17">
        <f t="shared" si="16"/>
        <v>12.444999999999999</v>
      </c>
    </row>
    <row r="275" spans="1:10" ht="13.5" customHeight="1" x14ac:dyDescent="0.2">
      <c r="A275" s="12"/>
      <c r="B275" s="13"/>
      <c r="C275" s="20" t="s">
        <v>164</v>
      </c>
      <c r="D275" s="1" t="s">
        <v>373</v>
      </c>
      <c r="E275" s="13"/>
      <c r="F275" s="62">
        <v>25</v>
      </c>
      <c r="G275" s="14"/>
      <c r="H275" s="38">
        <v>15.22</v>
      </c>
      <c r="I275" s="34"/>
      <c r="J275" s="17">
        <f t="shared" si="16"/>
        <v>14.459</v>
      </c>
    </row>
    <row r="276" spans="1:10" ht="13.5" customHeight="1" x14ac:dyDescent="0.2">
      <c r="A276" s="12"/>
      <c r="B276" s="13"/>
      <c r="D276" s="13"/>
      <c r="E276" s="13"/>
      <c r="F276" s="14"/>
      <c r="G276" s="14"/>
      <c r="H276" s="38"/>
      <c r="I276" s="34"/>
      <c r="J276" s="17"/>
    </row>
    <row r="277" spans="1:10" ht="12.95" customHeight="1" x14ac:dyDescent="0.2">
      <c r="A277" s="52" t="s">
        <v>61</v>
      </c>
      <c r="B277" s="52"/>
      <c r="C277" s="52"/>
      <c r="D277" s="52"/>
      <c r="E277" s="52"/>
      <c r="F277" s="14"/>
      <c r="G277" s="14"/>
      <c r="H277" s="38"/>
      <c r="I277" s="34"/>
      <c r="J277" s="17"/>
    </row>
    <row r="278" spans="1:10" ht="12.95" customHeight="1" x14ac:dyDescent="0.2">
      <c r="A278" s="52"/>
      <c r="B278" s="52"/>
      <c r="C278" s="52"/>
      <c r="D278" s="52"/>
      <c r="E278" s="52"/>
      <c r="F278" s="14"/>
      <c r="G278" s="14"/>
      <c r="H278" s="38"/>
      <c r="I278" s="34"/>
      <c r="J278" s="17"/>
    </row>
    <row r="279" spans="1:10" ht="12.95" customHeight="1" x14ac:dyDescent="0.2">
      <c r="A279" s="52"/>
      <c r="B279" s="52"/>
      <c r="C279" s="52"/>
      <c r="D279" s="52"/>
      <c r="E279" s="52"/>
      <c r="F279" s="14"/>
      <c r="G279" s="14"/>
      <c r="H279" s="50" t="s">
        <v>209</v>
      </c>
      <c r="I279" s="34"/>
      <c r="J279" s="17"/>
    </row>
    <row r="280" spans="1:10" x14ac:dyDescent="0.2">
      <c r="C280" s="20">
        <v>64055</v>
      </c>
      <c r="D280" s="2" t="s">
        <v>165</v>
      </c>
      <c r="F280" s="2">
        <v>100</v>
      </c>
      <c r="H280" s="38">
        <v>2.48</v>
      </c>
      <c r="I280" s="32"/>
      <c r="J280" s="17">
        <f>IF($J$8&gt;0,H280*(100%-$J$8),CLEAN("  "))</f>
        <v>2.3559999999999999</v>
      </c>
    </row>
    <row r="281" spans="1:10" x14ac:dyDescent="0.2">
      <c r="D281" s="2"/>
      <c r="H281" s="38"/>
      <c r="I281" s="32"/>
      <c r="J281" s="17"/>
    </row>
    <row r="282" spans="1:10" ht="8.25" customHeight="1" x14ac:dyDescent="0.2">
      <c r="D282" s="2"/>
      <c r="H282" s="38"/>
      <c r="I282" s="32"/>
      <c r="J282" s="17"/>
    </row>
    <row r="283" spans="1:10" ht="12.75" customHeight="1" x14ac:dyDescent="0.2">
      <c r="A283" s="12" t="s">
        <v>60</v>
      </c>
      <c r="B283" s="13"/>
      <c r="D283" s="13"/>
      <c r="E283" s="13"/>
      <c r="F283" s="14"/>
      <c r="G283" s="14"/>
      <c r="H283" s="38"/>
      <c r="I283" s="34"/>
      <c r="J283" s="17"/>
    </row>
    <row r="284" spans="1:10" ht="12.75" customHeight="1" x14ac:dyDescent="0.2">
      <c r="A284" s="12"/>
      <c r="B284" s="13"/>
      <c r="D284" s="13"/>
      <c r="E284" s="13"/>
      <c r="F284" s="14"/>
      <c r="G284" s="14"/>
      <c r="H284" s="50" t="s">
        <v>209</v>
      </c>
      <c r="I284" s="34"/>
      <c r="J284" s="17"/>
    </row>
    <row r="285" spans="1:10" x14ac:dyDescent="0.2">
      <c r="C285" s="20">
        <v>79698</v>
      </c>
      <c r="D285" s="2" t="s">
        <v>168</v>
      </c>
      <c r="F285" s="2">
        <v>50</v>
      </c>
      <c r="H285" s="38">
        <v>1.7157942944841698</v>
      </c>
      <c r="I285" s="32"/>
      <c r="J285" s="17">
        <f>IF($J$8&gt;0,H285*(100%-$J$8),CLEAN("  "))</f>
        <v>1.6300045797599612</v>
      </c>
    </row>
    <row r="286" spans="1:10" x14ac:dyDescent="0.2">
      <c r="C286" s="20">
        <v>79696</v>
      </c>
      <c r="D286" s="2" t="s">
        <v>166</v>
      </c>
      <c r="F286" s="2">
        <v>50</v>
      </c>
      <c r="H286" s="38">
        <v>0.50166923556664278</v>
      </c>
      <c r="I286" s="32"/>
      <c r="J286" s="17">
        <f>IF($J$8&gt;0,H286*(100%-$J$8),CLEAN("  "))</f>
        <v>0.47658577378831063</v>
      </c>
    </row>
    <row r="287" spans="1:10" x14ac:dyDescent="0.2">
      <c r="C287" s="20">
        <v>79699</v>
      </c>
      <c r="D287" s="2" t="s">
        <v>167</v>
      </c>
      <c r="F287" s="2">
        <v>50</v>
      </c>
      <c r="H287" s="38">
        <v>2.0164881098943823</v>
      </c>
      <c r="I287" s="32"/>
      <c r="J287" s="17">
        <f>IF($J$8&gt;0,H287*(100%-$J$8),CLEAN("  "))</f>
        <v>1.9156637043996632</v>
      </c>
    </row>
    <row r="288" spans="1:10" x14ac:dyDescent="0.2">
      <c r="C288" s="1"/>
      <c r="D288" s="2"/>
      <c r="H288" s="38"/>
      <c r="I288" s="32"/>
      <c r="J288" s="17"/>
    </row>
    <row r="289" spans="1:10" ht="12.95" customHeight="1" x14ac:dyDescent="0.2">
      <c r="A289" s="12" t="s">
        <v>92</v>
      </c>
      <c r="B289" s="13"/>
      <c r="D289" s="18"/>
      <c r="E289" s="13"/>
      <c r="F289" s="14"/>
      <c r="G289" s="14"/>
      <c r="H289" s="38"/>
      <c r="I289" s="34"/>
      <c r="J289" s="17"/>
    </row>
    <row r="290" spans="1:10" ht="12.95" customHeight="1" x14ac:dyDescent="0.2">
      <c r="A290" s="12"/>
      <c r="B290" s="13"/>
      <c r="D290" s="18"/>
      <c r="E290" s="13"/>
      <c r="F290" s="14"/>
      <c r="G290" s="14"/>
      <c r="H290" s="50" t="s">
        <v>209</v>
      </c>
      <c r="I290" s="34"/>
      <c r="J290" s="17"/>
    </row>
    <row r="291" spans="1:10" x14ac:dyDescent="0.2">
      <c r="C291" s="20" t="s">
        <v>337</v>
      </c>
      <c r="D291" s="2" t="s">
        <v>338</v>
      </c>
      <c r="F291" s="2">
        <v>20</v>
      </c>
      <c r="H291" s="38">
        <v>3.5261367151252698</v>
      </c>
      <c r="I291" s="32"/>
      <c r="J291" s="17">
        <f>IF($J$8&gt;0,H291*(100%-$J$8),CLEAN("  "))</f>
        <v>3.3498298793690062</v>
      </c>
    </row>
    <row r="292" spans="1:10" x14ac:dyDescent="0.2">
      <c r="C292" s="20" t="s">
        <v>339</v>
      </c>
      <c r="D292" s="2" t="s">
        <v>340</v>
      </c>
      <c r="F292" s="2">
        <v>20</v>
      </c>
      <c r="H292" s="38">
        <v>5.31</v>
      </c>
      <c r="I292" s="32"/>
      <c r="J292" s="17">
        <f>IF($J$8&gt;0,H292*(100%-$J$8),CLEAN("  "))</f>
        <v>5.0444999999999993</v>
      </c>
    </row>
    <row r="293" spans="1:10" x14ac:dyDescent="0.2">
      <c r="C293" s="20" t="s">
        <v>341</v>
      </c>
      <c r="D293" s="2" t="s">
        <v>342</v>
      </c>
      <c r="F293" s="2">
        <v>10</v>
      </c>
      <c r="H293" s="38">
        <v>6.953080836630865</v>
      </c>
      <c r="I293" s="32"/>
      <c r="J293" s="17">
        <f>IF($J$8&gt;0,H293*(100%-$J$8),CLEAN("  "))</f>
        <v>6.605426794799321</v>
      </c>
    </row>
    <row r="294" spans="1:10" x14ac:dyDescent="0.2">
      <c r="C294" s="20" t="s">
        <v>343</v>
      </c>
      <c r="D294" s="2" t="s">
        <v>344</v>
      </c>
      <c r="F294" s="2">
        <v>10</v>
      </c>
      <c r="H294" s="38">
        <v>13.03</v>
      </c>
      <c r="I294" s="32"/>
      <c r="J294" s="17">
        <f>IF($J$8&gt;0,H294*(100%-$J$8),CLEAN("  "))</f>
        <v>12.378499999999999</v>
      </c>
    </row>
    <row r="295" spans="1:10" ht="6.75" customHeight="1" x14ac:dyDescent="0.2">
      <c r="D295" s="2"/>
      <c r="J295" s="17"/>
    </row>
    <row r="296" spans="1:10" ht="12.95" customHeight="1" x14ac:dyDescent="0.2">
      <c r="A296" s="12" t="s">
        <v>93</v>
      </c>
      <c r="B296" s="13"/>
      <c r="D296" s="18"/>
      <c r="E296" s="13"/>
      <c r="F296" s="14"/>
      <c r="G296" s="14"/>
      <c r="H296" s="38"/>
      <c r="I296" s="34"/>
      <c r="J296" s="17"/>
    </row>
    <row r="297" spans="1:10" ht="12.95" customHeight="1" x14ac:dyDescent="0.2">
      <c r="A297" s="12"/>
      <c r="B297" s="13"/>
      <c r="D297" s="18"/>
      <c r="E297" s="13"/>
      <c r="F297" s="14"/>
      <c r="G297" s="14"/>
      <c r="H297" s="50" t="s">
        <v>209</v>
      </c>
      <c r="I297" s="34"/>
      <c r="J297" s="17"/>
    </row>
    <row r="298" spans="1:10" ht="12.95" customHeight="1" x14ac:dyDescent="0.2">
      <c r="A298" s="12"/>
      <c r="B298" s="13"/>
      <c r="C298" s="20">
        <v>590074</v>
      </c>
      <c r="D298" s="2" t="s">
        <v>374</v>
      </c>
      <c r="E298" s="13"/>
      <c r="F298" s="14"/>
      <c r="G298" s="14"/>
      <c r="H298" s="38">
        <v>0.6</v>
      </c>
      <c r="I298" s="34"/>
      <c r="J298" s="17">
        <f>IF($J$8&gt;0,H298*(100%-$J$8),CLEAN("  "))</f>
        <v>0.56999999999999995</v>
      </c>
    </row>
    <row r="299" spans="1:10" x14ac:dyDescent="0.2">
      <c r="C299" s="20">
        <v>590077</v>
      </c>
      <c r="D299" s="2" t="s">
        <v>375</v>
      </c>
      <c r="H299" s="38">
        <v>0.67</v>
      </c>
      <c r="I299" s="32"/>
      <c r="J299" s="17">
        <f>IF($J$8&gt;0,H299*(100%-$J$8),CLEAN("  "))</f>
        <v>0.63649999999999995</v>
      </c>
    </row>
    <row r="300" spans="1:10" x14ac:dyDescent="0.2">
      <c r="C300" s="20">
        <v>590082</v>
      </c>
      <c r="D300" s="2" t="s">
        <v>376</v>
      </c>
      <c r="H300" s="38">
        <v>0.85</v>
      </c>
      <c r="I300" s="32"/>
      <c r="J300" s="17">
        <f>IF($J$8&gt;0,H300*(100%-$J$8),CLEAN("  "))</f>
        <v>0.8075</v>
      </c>
    </row>
    <row r="301" spans="1:10" x14ac:dyDescent="0.2">
      <c r="C301" s="20">
        <v>590087</v>
      </c>
      <c r="D301" s="2" t="s">
        <v>377</v>
      </c>
      <c r="H301" s="38">
        <v>0.7</v>
      </c>
      <c r="I301" s="32"/>
      <c r="J301" s="17">
        <f t="shared" ref="J301" si="17">IF($J$8&gt;0,H301*(100%-$J$8),CLEAN("  "))</f>
        <v>0.66499999999999992</v>
      </c>
    </row>
    <row r="302" spans="1:10" x14ac:dyDescent="0.2">
      <c r="D302" s="2"/>
      <c r="H302" s="38"/>
      <c r="I302" s="32"/>
      <c r="J302" s="17"/>
    </row>
    <row r="303" spans="1:10" x14ac:dyDescent="0.2">
      <c r="A303" s="13" t="s">
        <v>57</v>
      </c>
      <c r="D303" s="2"/>
      <c r="H303" s="38"/>
      <c r="I303" s="32"/>
      <c r="J303" s="17"/>
    </row>
    <row r="304" spans="1:10" x14ac:dyDescent="0.2">
      <c r="A304" s="13"/>
      <c r="D304" s="2"/>
      <c r="H304" s="50" t="s">
        <v>209</v>
      </c>
      <c r="I304" s="32"/>
      <c r="J304" s="17"/>
    </row>
    <row r="305" spans="1:10" x14ac:dyDescent="0.2">
      <c r="C305" s="20" t="s">
        <v>345</v>
      </c>
      <c r="D305" s="20" t="s">
        <v>346</v>
      </c>
      <c r="H305" s="38">
        <v>5.79</v>
      </c>
      <c r="I305" s="32"/>
      <c r="J305" s="17">
        <f t="shared" ref="J305:J311" si="18">IF($J$8&gt;0,H305*(100%-$J$8),CLEAN("  "))</f>
        <v>5.5004999999999997</v>
      </c>
    </row>
    <row r="306" spans="1:10" x14ac:dyDescent="0.2">
      <c r="C306" s="20" t="s">
        <v>347</v>
      </c>
      <c r="D306" s="20" t="s">
        <v>348</v>
      </c>
      <c r="H306" s="38">
        <v>6.5</v>
      </c>
      <c r="I306" s="32"/>
      <c r="J306" s="17">
        <f t="shared" si="18"/>
        <v>6.1749999999999998</v>
      </c>
    </row>
    <row r="307" spans="1:10" x14ac:dyDescent="0.2">
      <c r="C307" s="20" t="s">
        <v>349</v>
      </c>
      <c r="D307" s="20" t="s">
        <v>350</v>
      </c>
      <c r="H307" s="38">
        <v>7.45</v>
      </c>
      <c r="I307" s="32"/>
      <c r="J307" s="17">
        <f t="shared" si="18"/>
        <v>7.0774999999999997</v>
      </c>
    </row>
    <row r="308" spans="1:10" x14ac:dyDescent="0.2">
      <c r="C308" s="20" t="s">
        <v>351</v>
      </c>
      <c r="D308" s="20" t="s">
        <v>352</v>
      </c>
      <c r="H308" s="38">
        <v>7.95</v>
      </c>
      <c r="I308" s="32"/>
      <c r="J308" s="17">
        <f t="shared" si="18"/>
        <v>7.5525000000000002</v>
      </c>
    </row>
    <row r="309" spans="1:10" x14ac:dyDescent="0.2">
      <c r="C309" s="20" t="s">
        <v>353</v>
      </c>
      <c r="D309" s="20" t="s">
        <v>354</v>
      </c>
      <c r="H309" s="38">
        <v>14</v>
      </c>
      <c r="I309" s="32"/>
      <c r="J309" s="17">
        <f t="shared" si="18"/>
        <v>13.299999999999999</v>
      </c>
    </row>
    <row r="310" spans="1:10" x14ac:dyDescent="0.2">
      <c r="C310" s="20" t="s">
        <v>355</v>
      </c>
      <c r="D310" s="20" t="s">
        <v>356</v>
      </c>
      <c r="H310" s="38">
        <v>16.600000000000001</v>
      </c>
      <c r="I310" s="32"/>
      <c r="J310" s="17">
        <f t="shared" si="18"/>
        <v>15.770000000000001</v>
      </c>
    </row>
    <row r="311" spans="1:10" x14ac:dyDescent="0.2">
      <c r="C311" s="20" t="s">
        <v>357</v>
      </c>
      <c r="D311" s="20" t="s">
        <v>358</v>
      </c>
      <c r="H311" s="38">
        <v>21.43</v>
      </c>
      <c r="I311" s="32"/>
      <c r="J311" s="17">
        <f t="shared" si="18"/>
        <v>20.358499999999999</v>
      </c>
    </row>
    <row r="312" spans="1:10" x14ac:dyDescent="0.2">
      <c r="D312" s="20"/>
      <c r="H312" s="38"/>
      <c r="I312" s="32"/>
      <c r="J312" s="17"/>
    </row>
    <row r="313" spans="1:10" ht="12.95" customHeight="1" x14ac:dyDescent="0.2">
      <c r="A313" s="12" t="s">
        <v>169</v>
      </c>
      <c r="B313" s="13"/>
      <c r="D313" s="18"/>
      <c r="E313" s="13"/>
      <c r="F313" s="14"/>
      <c r="G313" s="14"/>
      <c r="H313" s="38"/>
      <c r="I313" s="34"/>
      <c r="J313" s="17"/>
    </row>
    <row r="314" spans="1:10" ht="12.95" customHeight="1" x14ac:dyDescent="0.2">
      <c r="A314" s="12"/>
      <c r="B314" s="13"/>
      <c r="D314" s="18"/>
      <c r="E314" s="13"/>
      <c r="F314" s="14"/>
      <c r="G314" s="14"/>
      <c r="H314" s="50" t="s">
        <v>209</v>
      </c>
      <c r="I314" s="34"/>
      <c r="J314" s="17"/>
    </row>
    <row r="315" spans="1:10" ht="12.95" customHeight="1" x14ac:dyDescent="0.2">
      <c r="A315" s="12"/>
      <c r="B315" s="13"/>
      <c r="C315" s="20" t="s">
        <v>360</v>
      </c>
      <c r="D315" s="20" t="s">
        <v>170</v>
      </c>
      <c r="E315" s="13"/>
      <c r="F315" s="14"/>
      <c r="G315" s="14"/>
      <c r="H315" s="38">
        <v>9.0491803278688518</v>
      </c>
      <c r="I315" s="34"/>
      <c r="J315" s="17">
        <f>IF($J$8&gt;0,H315*(100%-$J$8),CLEAN("  "))</f>
        <v>8.5967213114754095</v>
      </c>
    </row>
    <row r="316" spans="1:10" ht="12.95" customHeight="1" x14ac:dyDescent="0.2">
      <c r="A316" s="12"/>
      <c r="B316" s="13"/>
      <c r="C316" s="20" t="s">
        <v>361</v>
      </c>
      <c r="D316" s="20" t="s">
        <v>171</v>
      </c>
      <c r="E316" s="13"/>
      <c r="F316" s="14"/>
      <c r="G316" s="14"/>
      <c r="H316" s="38">
        <v>17.008196721311474</v>
      </c>
      <c r="I316" s="34"/>
      <c r="J316" s="17">
        <f>IF($J$8&gt;0,H316*(100%-$J$8),CLEAN("  "))</f>
        <v>16.157786885245901</v>
      </c>
    </row>
    <row r="317" spans="1:10" x14ac:dyDescent="0.2">
      <c r="C317" s="20" t="s">
        <v>362</v>
      </c>
      <c r="D317" s="1" t="s">
        <v>172</v>
      </c>
      <c r="H317" s="38">
        <v>6.99</v>
      </c>
      <c r="I317" s="32"/>
      <c r="J317" s="17">
        <f>IF($J$8&gt;0,H317*(100%-$J$8),CLEAN("  "))</f>
        <v>6.6405000000000003</v>
      </c>
    </row>
    <row r="318" spans="1:10" x14ac:dyDescent="0.2">
      <c r="H318" s="38"/>
      <c r="I318" s="32"/>
      <c r="J318" s="17"/>
    </row>
    <row r="319" spans="1:10" x14ac:dyDescent="0.2">
      <c r="C319" s="20" t="s">
        <v>359</v>
      </c>
      <c r="D319" s="20" t="s">
        <v>173</v>
      </c>
      <c r="H319" s="38">
        <v>6.557377049180328</v>
      </c>
      <c r="I319" s="32"/>
      <c r="J319" s="17">
        <f>IF($J$8&gt;0,H319*(100%-$J$8),CLEAN("  "))</f>
        <v>6.2295081967213113</v>
      </c>
    </row>
    <row r="320" spans="1:10" ht="11.25" customHeight="1" x14ac:dyDescent="0.2">
      <c r="D320" s="20"/>
      <c r="H320" s="38"/>
      <c r="I320" s="32"/>
      <c r="J320" s="17"/>
    </row>
    <row r="321" spans="1:10" x14ac:dyDescent="0.2">
      <c r="A321" s="12" t="s">
        <v>304</v>
      </c>
    </row>
    <row r="322" spans="1:10" x14ac:dyDescent="0.2">
      <c r="H322" s="50" t="s">
        <v>209</v>
      </c>
    </row>
    <row r="323" spans="1:10" x14ac:dyDescent="0.2">
      <c r="C323" s="20" t="s">
        <v>282</v>
      </c>
      <c r="D323" s="1" t="s">
        <v>283</v>
      </c>
      <c r="H323" s="35">
        <v>0.22</v>
      </c>
      <c r="J323" s="17">
        <f t="shared" ref="J323:J327" si="19">IF($J$8&gt;0,H323*(100%-$J$8),CLEAN("  "))</f>
        <v>0.20899999999999999</v>
      </c>
    </row>
    <row r="324" spans="1:10" x14ac:dyDescent="0.2">
      <c r="C324" s="20" t="s">
        <v>284</v>
      </c>
      <c r="D324" s="1" t="s">
        <v>285</v>
      </c>
      <c r="H324" s="35">
        <v>0.34</v>
      </c>
      <c r="J324" s="17">
        <f t="shared" si="19"/>
        <v>0.32300000000000001</v>
      </c>
    </row>
    <row r="325" spans="1:10" x14ac:dyDescent="0.2">
      <c r="C325" s="20" t="s">
        <v>286</v>
      </c>
      <c r="D325" s="1" t="s">
        <v>287</v>
      </c>
      <c r="H325" s="35">
        <v>0.41</v>
      </c>
      <c r="J325" s="17">
        <f t="shared" si="19"/>
        <v>0.38949999999999996</v>
      </c>
    </row>
    <row r="326" spans="1:10" x14ac:dyDescent="0.2">
      <c r="C326" s="20" t="s">
        <v>288</v>
      </c>
      <c r="D326" s="1" t="s">
        <v>289</v>
      </c>
      <c r="H326" s="35">
        <v>0.75</v>
      </c>
      <c r="J326" s="17">
        <f t="shared" si="19"/>
        <v>0.71249999999999991</v>
      </c>
    </row>
    <row r="327" spans="1:10" x14ac:dyDescent="0.2">
      <c r="C327" s="20" t="s">
        <v>290</v>
      </c>
      <c r="D327" s="1" t="s">
        <v>291</v>
      </c>
      <c r="H327" s="35">
        <v>0.97</v>
      </c>
      <c r="J327" s="17">
        <f t="shared" si="19"/>
        <v>0.92149999999999999</v>
      </c>
    </row>
    <row r="328" spans="1:10" x14ac:dyDescent="0.2">
      <c r="H328" s="35" t="s">
        <v>311</v>
      </c>
    </row>
    <row r="329" spans="1:10" x14ac:dyDescent="0.2">
      <c r="C329" s="20" t="s">
        <v>292</v>
      </c>
      <c r="D329" s="1" t="s">
        <v>293</v>
      </c>
      <c r="H329" s="35">
        <v>0.75</v>
      </c>
      <c r="J329" s="17">
        <f t="shared" ref="J329:J331" si="20">IF($J$8&gt;0,H329*(100%-$J$8),CLEAN("  "))</f>
        <v>0.71249999999999991</v>
      </c>
    </row>
    <row r="330" spans="1:10" x14ac:dyDescent="0.2">
      <c r="C330" s="20" t="s">
        <v>294</v>
      </c>
      <c r="D330" s="1" t="s">
        <v>295</v>
      </c>
      <c r="H330" s="35">
        <v>1.01</v>
      </c>
      <c r="J330" s="17">
        <f t="shared" si="20"/>
        <v>0.95949999999999991</v>
      </c>
    </row>
    <row r="331" spans="1:10" x14ac:dyDescent="0.2">
      <c r="C331" s="20" t="s">
        <v>296</v>
      </c>
      <c r="D331" s="1" t="s">
        <v>297</v>
      </c>
      <c r="H331" s="35">
        <v>1.91</v>
      </c>
      <c r="J331" s="17">
        <f t="shared" si="20"/>
        <v>1.8144999999999998</v>
      </c>
    </row>
    <row r="332" spans="1:10" x14ac:dyDescent="0.2">
      <c r="H332" s="35" t="s">
        <v>311</v>
      </c>
    </row>
    <row r="333" spans="1:10" x14ac:dyDescent="0.2">
      <c r="C333" s="20" t="s">
        <v>298</v>
      </c>
      <c r="D333" s="1" t="s">
        <v>299</v>
      </c>
      <c r="H333" s="35">
        <v>0.37</v>
      </c>
      <c r="J333" s="17">
        <f t="shared" ref="J333:J335" si="21">IF($J$8&gt;0,H333*(100%-$J$8),CLEAN("  "))</f>
        <v>0.35149999999999998</v>
      </c>
    </row>
    <row r="334" spans="1:10" x14ac:dyDescent="0.2">
      <c r="C334" s="20" t="s">
        <v>300</v>
      </c>
      <c r="D334" s="1" t="s">
        <v>301</v>
      </c>
      <c r="H334" s="35">
        <v>0.9</v>
      </c>
      <c r="J334" s="17">
        <f t="shared" si="21"/>
        <v>0.85499999999999998</v>
      </c>
    </row>
    <row r="335" spans="1:10" x14ac:dyDescent="0.2">
      <c r="C335" s="20" t="s">
        <v>302</v>
      </c>
      <c r="D335" s="1" t="s">
        <v>303</v>
      </c>
      <c r="H335" s="35">
        <v>1.83</v>
      </c>
      <c r="J335" s="17">
        <f t="shared" si="21"/>
        <v>1.7384999999999999</v>
      </c>
    </row>
    <row r="336" spans="1:10" x14ac:dyDescent="0.2">
      <c r="J336" s="17"/>
    </row>
    <row r="337" spans="1:10" x14ac:dyDescent="0.2"/>
    <row r="338" spans="1:10" x14ac:dyDescent="0.2">
      <c r="A338" s="13" t="s">
        <v>89</v>
      </c>
      <c r="D338" s="2"/>
      <c r="H338" s="38"/>
      <c r="I338" s="32"/>
      <c r="J338" s="17"/>
    </row>
    <row r="339" spans="1:10" x14ac:dyDescent="0.2">
      <c r="A339" s="13"/>
      <c r="D339" s="2"/>
      <c r="H339" s="50" t="s">
        <v>209</v>
      </c>
      <c r="I339" s="32"/>
      <c r="J339" s="17"/>
    </row>
    <row r="340" spans="1:10" x14ac:dyDescent="0.2">
      <c r="C340" s="20">
        <v>549973</v>
      </c>
      <c r="D340" s="1" t="s">
        <v>320</v>
      </c>
      <c r="H340" s="39">
        <v>7.5301618191433111</v>
      </c>
      <c r="I340" s="32"/>
      <c r="J340" s="17">
        <f t="shared" ref="J340:J380" si="22">IF($J$8&gt;0,H340*(100%-$J$8),CLEAN("  "))</f>
        <v>7.1536537281861454</v>
      </c>
    </row>
    <row r="341" spans="1:10" x14ac:dyDescent="0.2">
      <c r="C341" s="20">
        <v>559974</v>
      </c>
      <c r="D341" s="1" t="s">
        <v>321</v>
      </c>
      <c r="H341" s="39">
        <v>8.2512000000000008</v>
      </c>
      <c r="I341" s="32"/>
      <c r="J341" s="17">
        <f t="shared" si="22"/>
        <v>7.8386400000000007</v>
      </c>
    </row>
    <row r="342" spans="1:10" x14ac:dyDescent="0.2">
      <c r="C342" s="20">
        <v>531423</v>
      </c>
      <c r="D342" s="1" t="s">
        <v>174</v>
      </c>
      <c r="H342" s="39">
        <v>17.582400000000003</v>
      </c>
      <c r="I342" s="32"/>
      <c r="J342" s="17">
        <f t="shared" si="22"/>
        <v>16.703280000000003</v>
      </c>
    </row>
    <row r="343" spans="1:10" x14ac:dyDescent="0.2">
      <c r="C343" s="20">
        <v>549983</v>
      </c>
      <c r="D343" s="1" t="s">
        <v>322</v>
      </c>
      <c r="H343" s="39">
        <v>7.7197529349550518</v>
      </c>
      <c r="I343" s="32"/>
      <c r="J343" s="17">
        <f t="shared" si="22"/>
        <v>7.3337652882072986</v>
      </c>
    </row>
    <row r="344" spans="1:10" x14ac:dyDescent="0.2">
      <c r="C344" s="20">
        <v>549979</v>
      </c>
      <c r="D344" s="1" t="s">
        <v>323</v>
      </c>
      <c r="H344" s="39">
        <v>8.1934578529878372</v>
      </c>
      <c r="I344" s="32"/>
      <c r="J344" s="17">
        <f t="shared" si="22"/>
        <v>7.783784960338445</v>
      </c>
    </row>
    <row r="345" spans="1:10" x14ac:dyDescent="0.2">
      <c r="C345" s="20">
        <v>549981</v>
      </c>
      <c r="D345" s="1" t="s">
        <v>324</v>
      </c>
      <c r="H345" s="39">
        <v>9.6016930724484428</v>
      </c>
      <c r="I345" s="32"/>
      <c r="J345" s="17">
        <f t="shared" si="22"/>
        <v>9.1216084188260211</v>
      </c>
    </row>
    <row r="346" spans="1:10" x14ac:dyDescent="0.2">
      <c r="C346" s="20">
        <v>549986</v>
      </c>
      <c r="D346" s="1" t="s">
        <v>325</v>
      </c>
      <c r="H346" s="39">
        <v>14.968142001130584</v>
      </c>
      <c r="J346" s="17">
        <f t="shared" si="22"/>
        <v>14.219734901074053</v>
      </c>
    </row>
    <row r="347" spans="1:10" x14ac:dyDescent="0.2">
      <c r="C347" s="20">
        <v>549993</v>
      </c>
      <c r="D347" s="1" t="s">
        <v>326</v>
      </c>
      <c r="H347" s="39">
        <v>8.4098995240613448</v>
      </c>
      <c r="J347" s="17">
        <f t="shared" si="22"/>
        <v>7.9894045478582774</v>
      </c>
    </row>
    <row r="348" spans="1:10" x14ac:dyDescent="0.2">
      <c r="C348" s="20">
        <v>549988</v>
      </c>
      <c r="D348" s="1" t="s">
        <v>175</v>
      </c>
      <c r="H348" s="39">
        <v>8.6195739820200963</v>
      </c>
      <c r="J348" s="17">
        <f t="shared" si="22"/>
        <v>8.1885952829190902</v>
      </c>
    </row>
    <row r="349" spans="1:10" x14ac:dyDescent="0.2">
      <c r="C349" s="20">
        <v>549990</v>
      </c>
      <c r="D349" s="1" t="s">
        <v>327</v>
      </c>
      <c r="H349" s="39">
        <v>9.6016930724484428</v>
      </c>
      <c r="J349" s="17">
        <f t="shared" si="22"/>
        <v>9.1216084188260211</v>
      </c>
    </row>
    <row r="350" spans="1:10" x14ac:dyDescent="0.2">
      <c r="C350" s="20">
        <v>549992</v>
      </c>
      <c r="D350" s="1" t="s">
        <v>328</v>
      </c>
      <c r="H350" s="39">
        <v>14.282530724484401</v>
      </c>
      <c r="J350" s="17">
        <f t="shared" si="22"/>
        <v>13.56840418826018</v>
      </c>
    </row>
    <row r="351" spans="1:10" x14ac:dyDescent="0.2">
      <c r="C351" s="20">
        <v>549996</v>
      </c>
      <c r="D351" s="1" t="s">
        <v>329</v>
      </c>
      <c r="H351" s="39">
        <v>24.907894629734312</v>
      </c>
      <c r="J351" s="17">
        <f t="shared" si="22"/>
        <v>23.662499898247596</v>
      </c>
    </row>
    <row r="352" spans="1:10" x14ac:dyDescent="0.2">
      <c r="C352" s="20">
        <v>549928</v>
      </c>
      <c r="D352" s="1" t="s">
        <v>330</v>
      </c>
      <c r="H352" s="39">
        <v>9.2016634584875749</v>
      </c>
      <c r="J352" s="17">
        <f t="shared" si="22"/>
        <v>8.7415802855631952</v>
      </c>
    </row>
    <row r="353" spans="3:10" x14ac:dyDescent="0.2">
      <c r="C353" s="20">
        <v>549922</v>
      </c>
      <c r="D353" s="1" t="s">
        <v>331</v>
      </c>
      <c r="H353" s="39">
        <v>9.4416812268640928</v>
      </c>
      <c r="J353" s="17">
        <f t="shared" si="22"/>
        <v>8.9695971655208879</v>
      </c>
    </row>
    <row r="354" spans="3:10" x14ac:dyDescent="0.2">
      <c r="C354" s="20">
        <v>549925</v>
      </c>
      <c r="D354" s="1" t="s">
        <v>332</v>
      </c>
      <c r="H354" s="39">
        <v>10.401861448968802</v>
      </c>
      <c r="J354" s="17">
        <f t="shared" si="22"/>
        <v>9.8817683765203608</v>
      </c>
    </row>
    <row r="355" spans="3:10" x14ac:dyDescent="0.2">
      <c r="C355" s="20">
        <v>549927</v>
      </c>
      <c r="D355" s="1" t="s">
        <v>333</v>
      </c>
      <c r="H355" s="39">
        <v>15.682798096245374</v>
      </c>
      <c r="J355" s="17">
        <f t="shared" si="22"/>
        <v>14.898658191433105</v>
      </c>
    </row>
    <row r="356" spans="3:10" x14ac:dyDescent="0.2">
      <c r="C356" s="20">
        <v>549930</v>
      </c>
      <c r="D356" s="1" t="s">
        <v>334</v>
      </c>
      <c r="H356" s="39">
        <v>24.579936964569008</v>
      </c>
      <c r="J356" s="17">
        <f t="shared" si="22"/>
        <v>23.350940116340556</v>
      </c>
    </row>
    <row r="357" spans="3:10" x14ac:dyDescent="0.2">
      <c r="C357" s="20">
        <v>549932</v>
      </c>
      <c r="D357" s="1" t="s">
        <v>176</v>
      </c>
      <c r="H357" s="39">
        <v>10.52181575885775</v>
      </c>
      <c r="J357" s="17">
        <f t="shared" si="22"/>
        <v>9.9957249709148623</v>
      </c>
    </row>
    <row r="358" spans="3:10" x14ac:dyDescent="0.2">
      <c r="C358" s="20">
        <v>549936</v>
      </c>
      <c r="D358" s="1" t="s">
        <v>177</v>
      </c>
      <c r="H358" s="39">
        <v>11.902108937070334</v>
      </c>
      <c r="J358" s="17">
        <f t="shared" si="22"/>
        <v>11.307003490216816</v>
      </c>
    </row>
    <row r="359" spans="3:10" x14ac:dyDescent="0.2">
      <c r="C359" s="20">
        <v>549939</v>
      </c>
      <c r="D359" s="1" t="s">
        <v>178</v>
      </c>
      <c r="H359" s="39">
        <v>18.186012057112642</v>
      </c>
      <c r="J359" s="17">
        <f t="shared" si="22"/>
        <v>17.276711454257008</v>
      </c>
    </row>
    <row r="360" spans="3:10" x14ac:dyDescent="0.2">
      <c r="C360" s="20">
        <v>549935</v>
      </c>
      <c r="D360" s="1" t="s">
        <v>179</v>
      </c>
      <c r="H360" s="39">
        <v>26.426731253305135</v>
      </c>
      <c r="J360" s="17">
        <f t="shared" si="22"/>
        <v>25.105394690639876</v>
      </c>
    </row>
    <row r="361" spans="3:10" x14ac:dyDescent="0.2">
      <c r="C361" s="20">
        <v>513540</v>
      </c>
      <c r="D361" s="1" t="s">
        <v>180</v>
      </c>
      <c r="H361" s="39">
        <v>36.936000000000007</v>
      </c>
      <c r="J361" s="17">
        <f t="shared" si="22"/>
        <v>35.089200000000005</v>
      </c>
    </row>
    <row r="362" spans="3:10" x14ac:dyDescent="0.2">
      <c r="C362" s="20">
        <v>549941</v>
      </c>
      <c r="D362" s="1" t="s">
        <v>181</v>
      </c>
      <c r="H362" s="39">
        <v>14.522548492860921</v>
      </c>
      <c r="J362" s="17">
        <f t="shared" si="22"/>
        <v>13.796421068217875</v>
      </c>
    </row>
    <row r="363" spans="3:10" x14ac:dyDescent="0.2">
      <c r="C363" s="20">
        <v>549944</v>
      </c>
      <c r="D363" s="1" t="s">
        <v>182</v>
      </c>
      <c r="H363" s="39">
        <v>16.493008143839241</v>
      </c>
      <c r="J363" s="17">
        <f t="shared" si="22"/>
        <v>15.668357736647279</v>
      </c>
    </row>
    <row r="364" spans="3:10" x14ac:dyDescent="0.2">
      <c r="C364" s="20">
        <v>549945</v>
      </c>
      <c r="D364" s="1" t="s">
        <v>183</v>
      </c>
      <c r="H364" s="39">
        <v>22.444008038075097</v>
      </c>
      <c r="J364" s="17">
        <f t="shared" si="22"/>
        <v>21.321807636171343</v>
      </c>
    </row>
    <row r="365" spans="3:10" x14ac:dyDescent="0.2">
      <c r="C365" s="20">
        <v>549943</v>
      </c>
      <c r="D365" s="1" t="s">
        <v>184</v>
      </c>
      <c r="H365" s="39">
        <v>31.341600000000003</v>
      </c>
      <c r="J365" s="17">
        <f t="shared" si="22"/>
        <v>29.774520000000003</v>
      </c>
    </row>
    <row r="366" spans="3:10" x14ac:dyDescent="0.2">
      <c r="C366" s="20">
        <v>549947</v>
      </c>
      <c r="D366" s="1" t="s">
        <v>185</v>
      </c>
      <c r="H366" s="39">
        <v>26.853655081967219</v>
      </c>
      <c r="J366" s="17">
        <f t="shared" si="22"/>
        <v>25.510972327868856</v>
      </c>
    </row>
    <row r="367" spans="3:10" x14ac:dyDescent="0.2">
      <c r="C367" s="20">
        <v>531426</v>
      </c>
      <c r="D367" s="1" t="s">
        <v>186</v>
      </c>
      <c r="H367" s="39">
        <v>37.929600000000001</v>
      </c>
      <c r="J367" s="17">
        <f t="shared" si="22"/>
        <v>36.033119999999997</v>
      </c>
    </row>
    <row r="368" spans="3:10" x14ac:dyDescent="0.2">
      <c r="C368" s="20">
        <v>549951</v>
      </c>
      <c r="D368" s="1" t="s">
        <v>187</v>
      </c>
      <c r="H368" s="35">
        <v>27.798078010175239</v>
      </c>
      <c r="J368" s="17">
        <f t="shared" si="22"/>
        <v>26.408174109666476</v>
      </c>
    </row>
    <row r="369" spans="3:10" x14ac:dyDescent="0.2">
      <c r="C369" s="20">
        <v>549953</v>
      </c>
      <c r="D369" s="1" t="s">
        <v>188</v>
      </c>
      <c r="H369" s="35">
        <v>32.016968682871678</v>
      </c>
      <c r="J369" s="17">
        <f t="shared" si="22"/>
        <v>30.416120248728092</v>
      </c>
    </row>
    <row r="370" spans="3:10" x14ac:dyDescent="0.2">
      <c r="C370" s="20">
        <v>549954</v>
      </c>
      <c r="D370" s="1" t="s">
        <v>189</v>
      </c>
      <c r="H370" s="35">
        <v>35.330309888947653</v>
      </c>
      <c r="J370" s="17">
        <f t="shared" si="22"/>
        <v>33.56379439450027</v>
      </c>
    </row>
    <row r="371" spans="3:10" x14ac:dyDescent="0.2">
      <c r="C371" s="20">
        <v>549955</v>
      </c>
      <c r="D371" s="1" t="s">
        <v>190</v>
      </c>
      <c r="H371" s="35">
        <v>55.809883278688524</v>
      </c>
      <c r="J371" s="17">
        <f t="shared" si="22"/>
        <v>53.019389114754098</v>
      </c>
    </row>
    <row r="372" spans="3:10" x14ac:dyDescent="0.2">
      <c r="C372" s="20">
        <v>549956</v>
      </c>
      <c r="D372" s="1" t="s">
        <v>191</v>
      </c>
      <c r="H372" s="35">
        <v>34.809343627710213</v>
      </c>
      <c r="J372" s="17">
        <f t="shared" si="22"/>
        <v>33.068876446324701</v>
      </c>
    </row>
    <row r="373" spans="3:10" x14ac:dyDescent="0.2">
      <c r="C373" s="20">
        <v>549957</v>
      </c>
      <c r="D373" s="1" t="s">
        <v>192</v>
      </c>
      <c r="H373" s="35">
        <v>56.114346348733228</v>
      </c>
      <c r="J373" s="17">
        <f t="shared" si="22"/>
        <v>53.308629031296562</v>
      </c>
    </row>
    <row r="374" spans="3:10" x14ac:dyDescent="0.2">
      <c r="C374" s="20">
        <v>549958</v>
      </c>
      <c r="D374" s="1" t="s">
        <v>193</v>
      </c>
      <c r="H374" s="35">
        <v>41.487382337387636</v>
      </c>
      <c r="J374" s="17">
        <f t="shared" si="22"/>
        <v>39.413013220518252</v>
      </c>
    </row>
    <row r="375" spans="3:10" x14ac:dyDescent="0.2">
      <c r="C375" s="20">
        <v>549959</v>
      </c>
      <c r="D375" s="1" t="s">
        <v>194</v>
      </c>
      <c r="H375" s="35">
        <v>52.533002221047063</v>
      </c>
      <c r="J375" s="17">
        <f t="shared" si="22"/>
        <v>49.906352109994707</v>
      </c>
    </row>
    <row r="376" spans="3:10" x14ac:dyDescent="0.2">
      <c r="C376" s="20">
        <v>549961</v>
      </c>
      <c r="D376" s="1" t="s">
        <v>195</v>
      </c>
      <c r="H376" s="35">
        <v>61.899370914859858</v>
      </c>
      <c r="J376" s="17">
        <f t="shared" si="22"/>
        <v>58.804402369116865</v>
      </c>
    </row>
    <row r="377" spans="3:10" x14ac:dyDescent="0.2">
      <c r="C377" s="20">
        <v>549963</v>
      </c>
      <c r="D377" s="1" t="s">
        <v>196</v>
      </c>
      <c r="H377" s="35">
        <v>68.008963722897931</v>
      </c>
      <c r="J377" s="17">
        <f t="shared" si="22"/>
        <v>64.608515536753032</v>
      </c>
    </row>
    <row r="378" spans="3:10" x14ac:dyDescent="0.2">
      <c r="C378" s="20">
        <v>549965</v>
      </c>
      <c r="D378" s="1" t="s">
        <v>197</v>
      </c>
      <c r="H378" s="35">
        <v>69.619123849814926</v>
      </c>
      <c r="J378" s="17">
        <f t="shared" si="22"/>
        <v>66.138167657324175</v>
      </c>
    </row>
    <row r="379" spans="3:10" x14ac:dyDescent="0.2">
      <c r="C379" s="20">
        <v>531756</v>
      </c>
      <c r="D379" s="1" t="s">
        <v>335</v>
      </c>
      <c r="H379" s="35">
        <v>4.8091876721311477</v>
      </c>
      <c r="J379" s="17">
        <f t="shared" si="22"/>
        <v>4.5687282885245901</v>
      </c>
    </row>
    <row r="380" spans="3:10" x14ac:dyDescent="0.2">
      <c r="C380" s="20">
        <v>531859</v>
      </c>
      <c r="D380" s="1" t="s">
        <v>336</v>
      </c>
      <c r="H380" s="35">
        <v>60.294515409836066</v>
      </c>
      <c r="J380" s="17">
        <f t="shared" si="22"/>
        <v>57.279789639344258</v>
      </c>
    </row>
    <row r="381" spans="3:10" x14ac:dyDescent="0.2"/>
    <row r="382" spans="3:10" x14ac:dyDescent="0.2"/>
    <row r="383" spans="3:10" x14ac:dyDescent="0.2"/>
    <row r="384" spans="3:10" x14ac:dyDescent="0.2"/>
    <row r="385" x14ac:dyDescent="0.2"/>
    <row r="386" x14ac:dyDescent="0.2"/>
    <row r="387" x14ac:dyDescent="0.2"/>
    <row r="388" x14ac:dyDescent="0.2"/>
    <row r="389" x14ac:dyDescent="0.2"/>
  </sheetData>
  <sheetProtection algorithmName="SHA-512" hashValue="R+qJIMRukXz4xc0dawzMeig/oN2fMvA1rpraNko1/kR4Pi5W09Je1T9tthq4l8AntII/L4CHAkX7m0CIbq9YlQ==" saltValue="jfD85iqNQq7rVaiw0BE0cg==" spinCount="100000" sheet="1" objects="1" scenarios="1" selectLockedCells="1"/>
  <mergeCells count="9">
    <mergeCell ref="I9:I10"/>
    <mergeCell ref="F5:J5"/>
    <mergeCell ref="E8:H8"/>
    <mergeCell ref="A9:B10"/>
    <mergeCell ref="D9:D10"/>
    <mergeCell ref="E9:E10"/>
    <mergeCell ref="F9:F10"/>
    <mergeCell ref="G9:G10"/>
    <mergeCell ref="C9:C10"/>
  </mergeCells>
  <phoneticPr fontId="0" type="noConversion"/>
  <hyperlinks>
    <hyperlink ref="C3" r:id="rId1"/>
  </hyperlinks>
  <pageMargins left="1.1811023622047245" right="0.19685039370078741" top="0" bottom="0.27559055118110237" header="0" footer="0"/>
  <pageSetup paperSize="9" scale="76" firstPageNumber="0" fitToHeight="0" orientation="portrait" r:id="rId2"/>
  <headerFooter alignWithMargins="0">
    <oddHeader xml:space="preserve">&amp;R              </oddHeader>
    <oddFooter>&amp;C&amp;P  /  &amp;N&amp;RHekamerk OÜ</oddFooter>
  </headerFooter>
  <rowBreaks count="5" manualBreakCount="5">
    <brk id="65" max="16383" man="1"/>
    <brk id="123" max="16383" man="1"/>
    <brk id="196" max="16383" man="1"/>
    <brk id="268" max="16383" man="1"/>
    <brk id="336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KINNITUSVAHENDID</vt:lpstr>
      <vt:lpstr>KINNITUSVAHENDID!Print_Area</vt:lpstr>
      <vt:lpstr>KINNITUSVAHENDID!Print_Titles</vt:lpstr>
    </vt:vector>
  </TitlesOfParts>
  <Company>HEKAMERK OÜ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KLAMBRID</dc:title>
  <dc:creator>HEKAMERK</dc:creator>
  <dc:description>HEKAMERK</dc:description>
  <cp:lastModifiedBy>Margus Kaasik</cp:lastModifiedBy>
  <cp:revision>1</cp:revision>
  <cp:lastPrinted>2021-04-30T10:00:43Z</cp:lastPrinted>
  <dcterms:created xsi:type="dcterms:W3CDTF">2006-05-06T16:38:56Z</dcterms:created>
  <dcterms:modified xsi:type="dcterms:W3CDTF">2021-04-30T10:01:07Z</dcterms:modified>
  <cp:category>HINNAKIRI</cp:category>
</cp:coreProperties>
</file>