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5F02F1B2-985A-4B81-BC88-8BFDDE4CD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6" i="2" l="1"/>
  <c r="J77" i="2"/>
  <c r="J93" i="2"/>
  <c r="J97" i="2"/>
  <c r="J98" i="2"/>
  <c r="J99" i="2"/>
  <c r="J66" i="2"/>
  <c r="J65" i="2"/>
  <c r="J81" i="2" l="1"/>
  <c r="J82" i="2"/>
  <c r="J83" i="2"/>
  <c r="J85" i="2"/>
  <c r="J86" i="2"/>
  <c r="J47" i="2"/>
  <c r="J46" i="2"/>
  <c r="J45" i="2"/>
  <c r="J36" i="2"/>
  <c r="J37" i="2"/>
  <c r="J38" i="2"/>
  <c r="J39" i="2"/>
  <c r="J40" i="2"/>
  <c r="J41" i="2"/>
  <c r="J42" i="2"/>
  <c r="J43" i="2"/>
  <c r="J29" i="2"/>
  <c r="J30" i="2"/>
  <c r="J31" i="2"/>
  <c r="J35" i="2"/>
  <c r="J72" i="2" l="1"/>
  <c r="J73" i="2"/>
  <c r="J74" i="2"/>
  <c r="J75" i="2"/>
  <c r="J76" i="2"/>
  <c r="J71" i="2"/>
  <c r="J52" i="2"/>
  <c r="J53" i="2"/>
  <c r="J54" i="2"/>
  <c r="J55" i="2"/>
  <c r="J56" i="2"/>
  <c r="J57" i="2"/>
  <c r="J59" i="2"/>
  <c r="J60" i="2"/>
  <c r="J61" i="2"/>
  <c r="J62" i="2"/>
  <c r="J63" i="2"/>
  <c r="J64" i="2"/>
  <c r="J51" i="2"/>
  <c r="J23" i="2"/>
  <c r="J24" i="2"/>
  <c r="J25" i="2"/>
  <c r="J26" i="2"/>
  <c r="J27" i="2"/>
  <c r="J28" i="2"/>
  <c r="J22" i="2"/>
  <c r="J16" i="2"/>
  <c r="J17" i="2"/>
  <c r="J18" i="2"/>
  <c r="J15" i="2"/>
</calcChain>
</file>

<file path=xl/sharedStrings.xml><?xml version="1.0" encoding="utf-8"?>
<sst xmlns="http://schemas.openxmlformats.org/spreadsheetml/2006/main" count="128" uniqueCount="122">
  <si>
    <t>MÕÕT</t>
  </si>
  <si>
    <t>HIND</t>
  </si>
  <si>
    <t>KM-TA</t>
  </si>
  <si>
    <t xml:space="preserve">HIND </t>
  </si>
  <si>
    <t xml:space="preserve">    PARTNERI SOODUSTUS:</t>
  </si>
  <si>
    <t>Välisõhuandur TMO NTC-10</t>
  </si>
  <si>
    <t>Pinna andur 4m TMS</t>
  </si>
  <si>
    <t>Uputatav andur TMW 50mm DN15</t>
  </si>
  <si>
    <t xml:space="preserve">ECL 110 REGUL. 230V, KOMPL. </t>
  </si>
  <si>
    <t>ECL 110 REGUL. 230V</t>
  </si>
  <si>
    <t>ECL 210 REGUL. 230V</t>
  </si>
  <si>
    <t>ECL 310 REGUL. 230V</t>
  </si>
  <si>
    <t>ECL 310 SOKKEL</t>
  </si>
  <si>
    <t>ECL KAART A260 K+K</t>
  </si>
  <si>
    <t>ECL KAART A266 K+STV</t>
  </si>
  <si>
    <t>ESM-11 PINNAANDUR PT-1000</t>
  </si>
  <si>
    <t>ESMT VÄLISTEMP. ANDUR</t>
  </si>
  <si>
    <t>ESMU 100MM UPUT. ANDUR</t>
  </si>
  <si>
    <t>EH-800B kütte kontroller</t>
  </si>
  <si>
    <t>AJAM LR 230V 90s 5Nm 3p</t>
  </si>
  <si>
    <t>AJAM AMV 230V 140s 5Nm 3p</t>
  </si>
  <si>
    <t>AJAM AMV 24V 140s 5Nm 3p</t>
  </si>
  <si>
    <t>ÜLEMINEK AJAMILE MS-NRE6 /ESBE</t>
  </si>
  <si>
    <t>ÜLEMINEK AJAMILE MS-NRE1 /MUT</t>
  </si>
  <si>
    <t>BELIMO VENTIILID R2XX JA AJAMID</t>
  </si>
  <si>
    <t>3-TEE VENTIIL DN15, AMV3104, Kv 2.5</t>
  </si>
  <si>
    <t>3-TEE VENTIIL DN20, AMV3112, Kv 6.3</t>
  </si>
  <si>
    <t>3-TEE VENTIIL DN25, AMV3121, Kv 8.0</t>
  </si>
  <si>
    <t>3-TEE VENTIIL DN25, AMV3122, Kv 8.0</t>
  </si>
  <si>
    <t>3-TEE VENTIIL DN32, AMV3131, Kv 15.0</t>
  </si>
  <si>
    <t>3-TEE VENTIIL DN40, MALM, Kv 31.0</t>
  </si>
  <si>
    <t>VEXVE REGULAATORID</t>
  </si>
  <si>
    <t>HEKAMERK OÜ</t>
  </si>
  <si>
    <t>TEL. 6776 300</t>
  </si>
  <si>
    <t>info@hekamerk.ee</t>
  </si>
  <si>
    <t>KÜTTEAUTOMAATIKA JA -VENTIILID</t>
  </si>
  <si>
    <t>12.07</t>
  </si>
  <si>
    <t>HINNAKIRI</t>
  </si>
  <si>
    <t>KOOD</t>
  </si>
  <si>
    <t>EH-800B</t>
  </si>
  <si>
    <t>TMO-NTC10</t>
  </si>
  <si>
    <t>TMS-4M</t>
  </si>
  <si>
    <t>TMW-50</t>
  </si>
  <si>
    <t>087B1721</t>
  </si>
  <si>
    <t>087B1180</t>
  </si>
  <si>
    <t>084N1012</t>
  </si>
  <si>
    <t>087B1165</t>
  </si>
  <si>
    <t>087H3800</t>
  </si>
  <si>
    <t>087H3801</t>
  </si>
  <si>
    <t>087H3040</t>
  </si>
  <si>
    <t>087H3020</t>
  </si>
  <si>
    <t>087B1262</t>
  </si>
  <si>
    <t>LEIVA 4, 12618 TALLINN</t>
  </si>
  <si>
    <t xml:space="preserve">OUMAN AUTOMAATIKA </t>
  </si>
  <si>
    <t xml:space="preserve">DANFOSS AUTOMAATIKA </t>
  </si>
  <si>
    <t xml:space="preserve">DANFOSS VENTIILID JA AJAMID </t>
  </si>
  <si>
    <t>087H3230</t>
  </si>
  <si>
    <t>065Z0171</t>
  </si>
  <si>
    <t>2-T VENTIIL VRB2 DN15 KVs0,63</t>
  </si>
  <si>
    <t>065Z0172</t>
  </si>
  <si>
    <t>2-T VENTIIL VRB2 DN15 KVs1,0</t>
  </si>
  <si>
    <t>065Z0173</t>
  </si>
  <si>
    <t>2-T VENTIIL VRB2 DN15 KVs1,6</t>
  </si>
  <si>
    <t>065Z0174</t>
  </si>
  <si>
    <t>2-T VENTIIL VRB2 DN15 KVs2,5</t>
  </si>
  <si>
    <t>065Z0175</t>
  </si>
  <si>
    <t>2-T VENTIIL VRB2 DN15 KVs4,0</t>
  </si>
  <si>
    <t>065Z0176</t>
  </si>
  <si>
    <t>2-T VENTIIL VRB2 DN20 KVs6,3</t>
  </si>
  <si>
    <t>065Z0177</t>
  </si>
  <si>
    <t>2-T VENTIIL VRB2 DN25 KVs10</t>
  </si>
  <si>
    <t>065Z0178</t>
  </si>
  <si>
    <t>2-T VENTIIL VRB2 DN32 KVs16</t>
  </si>
  <si>
    <t>065Z0179</t>
  </si>
  <si>
    <t>2-T VENTIIL VRB2 DN40 KVs25</t>
  </si>
  <si>
    <t>082H0162</t>
  </si>
  <si>
    <t>082H0163</t>
  </si>
  <si>
    <t>082H0161</t>
  </si>
  <si>
    <t xml:space="preserve"> 2-T VENT. DN15, Kvs 1,6</t>
  </si>
  <si>
    <t xml:space="preserve"> 2-T VENT. DN15, Kvs 2,5</t>
  </si>
  <si>
    <t xml:space="preserve"> 2-T VENT. DN15, Kvs 4,0</t>
  </si>
  <si>
    <t xml:space="preserve"> 2-T VENT. DN20, Kvs 6,3</t>
  </si>
  <si>
    <t xml:space="preserve"> 2-T VENT. DN20, Kvs 8,6</t>
  </si>
  <si>
    <t xml:space="preserve"> 2-T VENT. DN25, Kvs 10,0</t>
  </si>
  <si>
    <t xml:space="preserve"> 2-T VENT. DN25, Kvs 16,0</t>
  </si>
  <si>
    <t>LR230AX</t>
  </si>
  <si>
    <t>LR24AX</t>
  </si>
  <si>
    <t>AJAM R 230V 35s 5Nm 3p</t>
  </si>
  <si>
    <t>LR230A</t>
  </si>
  <si>
    <t>LR24A</t>
  </si>
  <si>
    <t>LRC24A-SR</t>
  </si>
  <si>
    <t>AJAM R 24V 35s 5Nm 0-10V</t>
  </si>
  <si>
    <t>AJAM R 24V 35s 5Nm 3p</t>
  </si>
  <si>
    <t>LR24A-SR</t>
  </si>
  <si>
    <t>AJAM R 24V 90s 5Nm 0-10V</t>
  </si>
  <si>
    <t>AJAM R 24V 90s 5Nm 3p</t>
  </si>
  <si>
    <t>MS-NRE1</t>
  </si>
  <si>
    <t>AJAMILE ÜLEM. MS-NRE1 /MUT VENT</t>
  </si>
  <si>
    <t>MS-NRE6</t>
  </si>
  <si>
    <t>AJAMILE ÜLEM. MS-NRE6 /ESBE VENT</t>
  </si>
  <si>
    <t>REGULAATOR AM10  KÜTTELE / ÕHU TEMP.</t>
  </si>
  <si>
    <t>REGULAATOR AM40  KÜTE</t>
  </si>
  <si>
    <t>REGULAATOR AM20 WIRELESS</t>
  </si>
  <si>
    <t>REGULAATOR CTS 0-90° ANDURITA</t>
  </si>
  <si>
    <t xml:space="preserve">3-TEE VENTIIL DN50, MALM, Kv 41.0 </t>
  </si>
  <si>
    <t>SEG.SÕLM UPM3-70 TERMOVAR, DN32, 55°C</t>
  </si>
  <si>
    <t>IMPEL &amp; VEXVE 3-TEE VENTIILID JA AJAMID</t>
  </si>
  <si>
    <t>R2015-1P6-S1</t>
  </si>
  <si>
    <t>R2015-2P5-S1</t>
  </si>
  <si>
    <t>R2015-4-S1</t>
  </si>
  <si>
    <t>R2020-6P3-S2</t>
  </si>
  <si>
    <t>R2020-8P6-S2</t>
  </si>
  <si>
    <t>R2025-10-S2</t>
  </si>
  <si>
    <t>R2025-16-S2</t>
  </si>
  <si>
    <t>AJAM AMV 435, 24V, 7,5/15 s/mm, 400 N</t>
  </si>
  <si>
    <t>AJAM AMV 435, 230V, 7,5/15 s/mm, 400 N</t>
  </si>
  <si>
    <t>AJAM AMV 435, 24V, 7,5/15 s/mm, 400 N, mA/V-juhtimine</t>
  </si>
  <si>
    <t>1920752</t>
  </si>
  <si>
    <t>AJAM 24V 5Nm, 70 s 0-10V</t>
  </si>
  <si>
    <t>1920751</t>
  </si>
  <si>
    <t>AJAM AMV 230V 140s 10Nm 3p</t>
  </si>
  <si>
    <t>JAANUAR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</si>
</sst>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jpeg"/><Relationship Id="rId1" Type="http://schemas.openxmlformats.org/officeDocument/2006/relationships/hyperlink" Target="http://www.hekamerk.ee/" TargetMode="External"/><Relationship Id="rId5" Type="http://schemas.openxmlformats.org/officeDocument/2006/relationships/image" Target="../media/image12.jpe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85725</xdr:rowOff>
        </xdr:from>
        <xdr:to>
          <xdr:col>1</xdr:col>
          <xdr:colOff>381000</xdr:colOff>
          <xdr:row>16</xdr:row>
          <xdr:rowOff>152400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21</xdr:row>
          <xdr:rowOff>95250</xdr:rowOff>
        </xdr:from>
        <xdr:to>
          <xdr:col>1</xdr:col>
          <xdr:colOff>457200</xdr:colOff>
          <xdr:row>26</xdr:row>
          <xdr:rowOff>66675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</xdr:row>
          <xdr:rowOff>142875</xdr:rowOff>
        </xdr:from>
        <xdr:to>
          <xdr:col>1</xdr:col>
          <xdr:colOff>552450</xdr:colOff>
          <xdr:row>30</xdr:row>
          <xdr:rowOff>66675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58</xdr:row>
          <xdr:rowOff>66675</xdr:rowOff>
        </xdr:from>
        <xdr:to>
          <xdr:col>1</xdr:col>
          <xdr:colOff>409575</xdr:colOff>
          <xdr:row>61</xdr:row>
          <xdr:rowOff>85725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133350</xdr:rowOff>
        </xdr:from>
        <xdr:to>
          <xdr:col>1</xdr:col>
          <xdr:colOff>400050</xdr:colOff>
          <xdr:row>54</xdr:row>
          <xdr:rowOff>171450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70</xdr:row>
          <xdr:rowOff>76200</xdr:rowOff>
        </xdr:from>
        <xdr:to>
          <xdr:col>1</xdr:col>
          <xdr:colOff>485775</xdr:colOff>
          <xdr:row>75</xdr:row>
          <xdr:rowOff>57150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95</xdr:row>
          <xdr:rowOff>19050</xdr:rowOff>
        </xdr:from>
        <xdr:to>
          <xdr:col>2</xdr:col>
          <xdr:colOff>38100</xdr:colOff>
          <xdr:row>100</xdr:row>
          <xdr:rowOff>123825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79</xdr:row>
          <xdr:rowOff>104775</xdr:rowOff>
        </xdr:from>
        <xdr:to>
          <xdr:col>1</xdr:col>
          <xdr:colOff>257175</xdr:colOff>
          <xdr:row>83</xdr:row>
          <xdr:rowOff>123825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365312</xdr:colOff>
      <xdr:row>0</xdr:row>
      <xdr:rowOff>195916</xdr:rowOff>
    </xdr:from>
    <xdr:to>
      <xdr:col>9</xdr:col>
      <xdr:colOff>291354</xdr:colOff>
      <xdr:row>4</xdr:row>
      <xdr:rowOff>77881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24400" y="195916"/>
          <a:ext cx="1730189" cy="57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89648</xdr:colOff>
      <xdr:row>34</xdr:row>
      <xdr:rowOff>22411</xdr:rowOff>
    </xdr:from>
    <xdr:to>
      <xdr:col>1</xdr:col>
      <xdr:colOff>458988</xdr:colOff>
      <xdr:row>39</xdr:row>
      <xdr:rowOff>28238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48" y="8673352"/>
          <a:ext cx="1019281" cy="958327"/>
        </a:xfrm>
        <a:prstGeom prst="rect">
          <a:avLst/>
        </a:prstGeom>
      </xdr:spPr>
    </xdr:pic>
    <xdr:clientData/>
  </xdr:twoCellAnchor>
  <xdr:twoCellAnchor editAs="oneCell">
    <xdr:from>
      <xdr:col>0</xdr:col>
      <xdr:colOff>228930</xdr:colOff>
      <xdr:row>41</xdr:row>
      <xdr:rowOff>44824</xdr:rowOff>
    </xdr:from>
    <xdr:to>
      <xdr:col>1</xdr:col>
      <xdr:colOff>370005</xdr:colOff>
      <xdr:row>45</xdr:row>
      <xdr:rowOff>125135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930" y="9793942"/>
          <a:ext cx="791016" cy="842311"/>
        </a:xfrm>
        <a:prstGeom prst="rect">
          <a:avLst/>
        </a:prstGeom>
      </xdr:spPr>
    </xdr:pic>
    <xdr:clientData/>
  </xdr:twoCellAnchor>
  <xdr:twoCellAnchor editAs="oneCell">
    <xdr:from>
      <xdr:col>0</xdr:col>
      <xdr:colOff>11207</xdr:colOff>
      <xdr:row>88</xdr:row>
      <xdr:rowOff>11209</xdr:rowOff>
    </xdr:from>
    <xdr:to>
      <xdr:col>2</xdr:col>
      <xdr:colOff>80262</xdr:colOff>
      <xdr:row>94</xdr:row>
      <xdr:rowOff>22413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" y="15833915"/>
          <a:ext cx="1279290" cy="115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17" Type="http://schemas.openxmlformats.org/officeDocument/2006/relationships/oleObject" Target="../embeddings/oleObject7.bin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3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"/>
  <sheetViews>
    <sheetView showGridLines="0" tabSelected="1" zoomScale="85" zoomScaleNormal="85" workbookViewId="0">
      <pane ySplit="10" topLeftCell="A11" activePane="bottomLeft" state="frozen"/>
      <selection pane="bottomLeft" activeCell="J13" sqref="J13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5.28515625" style="25" customWidth="1"/>
    <col min="4" max="4" width="19.28515625" style="25" customWidth="1"/>
    <col min="5" max="5" width="12.5703125" style="25" customWidth="1"/>
    <col min="6" max="6" width="10.28515625" style="26" customWidth="1"/>
    <col min="7" max="7" width="5.28515625" style="26" customWidth="1"/>
    <col min="8" max="8" width="10.5703125" style="25" bestFit="1" customWidth="1"/>
    <col min="9" max="9" width="1" style="25" customWidth="1"/>
    <col min="10" max="10" width="10.28515625" style="25" customWidth="1"/>
    <col min="11" max="11" width="9.42578125" style="25" customWidth="1"/>
    <col min="12" max="12" width="9.425781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32</v>
      </c>
      <c r="E1" s="26"/>
      <c r="H1" s="26"/>
      <c r="J1" s="17" t="s">
        <v>36</v>
      </c>
      <c r="K1" s="17"/>
    </row>
    <row r="2" spans="1:13" x14ac:dyDescent="0.2">
      <c r="A2" s="25" t="s">
        <v>52</v>
      </c>
      <c r="E2" s="26"/>
      <c r="H2" s="26"/>
    </row>
    <row r="3" spans="1:13" x14ac:dyDescent="0.2">
      <c r="A3" s="25" t="s">
        <v>33</v>
      </c>
      <c r="C3" s="15" t="s">
        <v>34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9" t="s">
        <v>121</v>
      </c>
      <c r="K5" s="29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x14ac:dyDescent="0.2">
      <c r="A7" s="1" t="s">
        <v>35</v>
      </c>
      <c r="B7" s="1"/>
      <c r="C7" s="1"/>
      <c r="D7" s="1"/>
      <c r="E7" s="3"/>
      <c r="F7" s="4"/>
      <c r="G7" s="4"/>
      <c r="H7" s="5"/>
      <c r="I7" s="5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H8" s="8"/>
      <c r="I8" s="18"/>
      <c r="L8" s="33"/>
      <c r="M8" s="33"/>
    </row>
    <row r="9" spans="1:13" ht="12.75" customHeight="1" thickBot="1" x14ac:dyDescent="0.25">
      <c r="A9" s="43"/>
      <c r="B9" s="44"/>
      <c r="C9" s="41" t="s">
        <v>38</v>
      </c>
      <c r="D9" s="41" t="s">
        <v>0</v>
      </c>
      <c r="E9" s="41"/>
      <c r="F9" s="41"/>
      <c r="G9" s="49"/>
      <c r="H9" s="19" t="s">
        <v>1</v>
      </c>
      <c r="I9" s="47"/>
      <c r="J9" s="20" t="s">
        <v>3</v>
      </c>
      <c r="K9" s="12"/>
    </row>
    <row r="10" spans="1:13" ht="12.75" customHeight="1" thickBot="1" x14ac:dyDescent="0.25">
      <c r="A10" s="45"/>
      <c r="B10" s="46"/>
      <c r="C10" s="42"/>
      <c r="D10" s="42"/>
      <c r="E10" s="42"/>
      <c r="F10" s="42"/>
      <c r="G10" s="50"/>
      <c r="H10" s="21" t="s">
        <v>2</v>
      </c>
      <c r="I10" s="48"/>
      <c r="J10" s="22" t="s">
        <v>2</v>
      </c>
      <c r="K10" s="12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12"/>
    </row>
    <row r="12" spans="1:13" ht="9" customHeight="1" thickBot="1" x14ac:dyDescent="0.25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12"/>
    </row>
    <row r="13" spans="1:13" ht="15.75" thickBot="1" x14ac:dyDescent="0.25">
      <c r="A13" s="9" t="s">
        <v>53</v>
      </c>
      <c r="H13" s="8"/>
      <c r="I13" s="18" t="s">
        <v>4</v>
      </c>
      <c r="J13" s="23">
        <v>0</v>
      </c>
      <c r="K13" s="38"/>
    </row>
    <row r="14" spans="1:13" x14ac:dyDescent="0.2">
      <c r="A14" s="9"/>
      <c r="H14" s="13"/>
      <c r="I14" s="13"/>
      <c r="J14" s="14"/>
      <c r="K14" s="14"/>
    </row>
    <row r="15" spans="1:13" ht="15" x14ac:dyDescent="0.2">
      <c r="C15" s="25" t="s">
        <v>39</v>
      </c>
      <c r="D15" s="34" t="s">
        <v>18</v>
      </c>
      <c r="F15" s="39"/>
      <c r="H15" s="35">
        <v>371.19</v>
      </c>
      <c r="J15" s="14" t="str">
        <f>IF($J$13&gt;0,H15*(100%-$J$13),CLEAN("  "))</f>
        <v xml:space="preserve">  </v>
      </c>
      <c r="K15" s="14"/>
    </row>
    <row r="16" spans="1:13" ht="15" x14ac:dyDescent="0.2">
      <c r="C16" s="25" t="s">
        <v>40</v>
      </c>
      <c r="D16" s="34" t="s">
        <v>5</v>
      </c>
      <c r="F16" s="39"/>
      <c r="H16" s="35">
        <v>19.14</v>
      </c>
      <c r="J16" s="14" t="str">
        <f t="shared" ref="J16:J18" si="0">IF($J$13&gt;0,H16*(100%-$J$13),CLEAN("  "))</f>
        <v xml:space="preserve">  </v>
      </c>
      <c r="K16" s="14"/>
    </row>
    <row r="17" spans="1:11" ht="15" x14ac:dyDescent="0.2">
      <c r="C17" s="25" t="s">
        <v>41</v>
      </c>
      <c r="D17" s="34" t="s">
        <v>6</v>
      </c>
      <c r="F17" s="39"/>
      <c r="H17" s="35">
        <v>19.29</v>
      </c>
      <c r="J17" s="14" t="str">
        <f t="shared" si="0"/>
        <v xml:space="preserve">  </v>
      </c>
      <c r="K17" s="14"/>
    </row>
    <row r="18" spans="1:11" ht="15" x14ac:dyDescent="0.2">
      <c r="C18" s="25" t="s">
        <v>42</v>
      </c>
      <c r="D18" s="34" t="s">
        <v>7</v>
      </c>
      <c r="F18" s="39"/>
      <c r="H18" s="35">
        <v>34.01</v>
      </c>
      <c r="J18" s="14" t="str">
        <f t="shared" si="0"/>
        <v xml:space="preserve">  </v>
      </c>
      <c r="K18" s="14"/>
    </row>
    <row r="19" spans="1:11" ht="15.75" thickBot="1" x14ac:dyDescent="0.25">
      <c r="D19" s="34"/>
      <c r="F19" s="39"/>
      <c r="H19" s="35"/>
      <c r="J19" s="14"/>
      <c r="K19" s="14"/>
    </row>
    <row r="20" spans="1:11" ht="15.75" thickBot="1" x14ac:dyDescent="0.25">
      <c r="A20" s="9" t="s">
        <v>54</v>
      </c>
      <c r="D20" s="34"/>
      <c r="F20" s="39"/>
      <c r="H20" s="8"/>
      <c r="I20" s="18" t="s">
        <v>4</v>
      </c>
      <c r="J20" s="23">
        <v>0</v>
      </c>
      <c r="K20" s="38"/>
    </row>
    <row r="21" spans="1:11" ht="15" x14ac:dyDescent="0.2">
      <c r="A21" s="9"/>
      <c r="D21" s="34"/>
      <c r="F21" s="39"/>
      <c r="H21" s="35"/>
      <c r="J21" s="14"/>
      <c r="K21" s="14"/>
    </row>
    <row r="22" spans="1:11" ht="15" x14ac:dyDescent="0.2">
      <c r="C22" s="25" t="s">
        <v>43</v>
      </c>
      <c r="D22" s="34" t="s">
        <v>8</v>
      </c>
      <c r="F22" s="40"/>
      <c r="H22" s="35">
        <v>551.01</v>
      </c>
      <c r="J22" s="14" t="str">
        <f t="shared" ref="J22:J31" si="1">IF($J$20&gt;0,H22*(100%-$J$20),CLEAN("  "))</f>
        <v xml:space="preserve">  </v>
      </c>
      <c r="K22" s="14"/>
    </row>
    <row r="23" spans="1:11" ht="15" x14ac:dyDescent="0.2">
      <c r="C23" s="25" t="s">
        <v>51</v>
      </c>
      <c r="D23" s="34" t="s">
        <v>9</v>
      </c>
      <c r="F23" s="40"/>
      <c r="H23" s="35">
        <v>631.87260504201697</v>
      </c>
      <c r="J23" s="14" t="str">
        <f t="shared" si="1"/>
        <v xml:space="preserve">  </v>
      </c>
      <c r="K23" s="14"/>
    </row>
    <row r="24" spans="1:11" ht="15" x14ac:dyDescent="0.2">
      <c r="C24" s="25" t="s">
        <v>50</v>
      </c>
      <c r="D24" s="34" t="s">
        <v>10</v>
      </c>
      <c r="F24" s="40"/>
      <c r="H24" s="35">
        <v>654.28033613445382</v>
      </c>
      <c r="J24" s="14" t="str">
        <f t="shared" si="1"/>
        <v xml:space="preserve">  </v>
      </c>
      <c r="K24" s="14"/>
    </row>
    <row r="25" spans="1:11" ht="15" x14ac:dyDescent="0.2">
      <c r="C25" s="25" t="s">
        <v>49</v>
      </c>
      <c r="D25" s="34" t="s">
        <v>11</v>
      </c>
      <c r="F25" s="40"/>
      <c r="H25" s="35">
        <v>688.52</v>
      </c>
      <c r="J25" s="14" t="str">
        <f t="shared" si="1"/>
        <v xml:space="preserve">  </v>
      </c>
      <c r="K25" s="14"/>
    </row>
    <row r="26" spans="1:11" ht="15" x14ac:dyDescent="0.2">
      <c r="C26" s="25" t="s">
        <v>56</v>
      </c>
      <c r="D26" s="34" t="s">
        <v>12</v>
      </c>
      <c r="F26" s="40"/>
      <c r="H26" s="35">
        <v>58</v>
      </c>
      <c r="J26" s="14" t="str">
        <f t="shared" si="1"/>
        <v xml:space="preserve">  </v>
      </c>
      <c r="K26" s="14"/>
    </row>
    <row r="27" spans="1:11" ht="15" x14ac:dyDescent="0.2">
      <c r="C27" s="25" t="s">
        <v>48</v>
      </c>
      <c r="D27" s="34" t="s">
        <v>13</v>
      </c>
      <c r="F27" s="40"/>
      <c r="H27" s="35">
        <v>279.64739495798324</v>
      </c>
      <c r="J27" s="14" t="str">
        <f t="shared" si="1"/>
        <v xml:space="preserve">  </v>
      </c>
      <c r="K27" s="14"/>
    </row>
    <row r="28" spans="1:11" ht="15" x14ac:dyDescent="0.2">
      <c r="C28" s="25" t="s">
        <v>47</v>
      </c>
      <c r="D28" s="34" t="s">
        <v>14</v>
      </c>
      <c r="F28" s="40"/>
      <c r="H28" s="35">
        <v>215.16</v>
      </c>
      <c r="J28" s="14" t="str">
        <f t="shared" si="1"/>
        <v xml:space="preserve">  </v>
      </c>
      <c r="K28" s="14"/>
    </row>
    <row r="29" spans="1:11" ht="15" x14ac:dyDescent="0.2">
      <c r="C29" s="25" t="s">
        <v>46</v>
      </c>
      <c r="D29" s="34" t="s">
        <v>15</v>
      </c>
      <c r="F29" s="40"/>
      <c r="H29" s="35">
        <v>45.72</v>
      </c>
      <c r="J29" s="14" t="str">
        <f t="shared" si="1"/>
        <v xml:space="preserve">  </v>
      </c>
      <c r="K29" s="14"/>
    </row>
    <row r="30" spans="1:11" ht="15" x14ac:dyDescent="0.2">
      <c r="C30" s="25" t="s">
        <v>45</v>
      </c>
      <c r="D30" s="34" t="s">
        <v>16</v>
      </c>
      <c r="F30" s="40"/>
      <c r="H30" s="35">
        <v>45.19</v>
      </c>
      <c r="J30" s="14" t="str">
        <f t="shared" si="1"/>
        <v xml:space="preserve">  </v>
      </c>
      <c r="K30" s="14"/>
    </row>
    <row r="31" spans="1:11" ht="15" x14ac:dyDescent="0.2">
      <c r="C31" s="25" t="s">
        <v>44</v>
      </c>
      <c r="D31" s="34" t="s">
        <v>17</v>
      </c>
      <c r="F31" s="40"/>
      <c r="H31" s="35">
        <v>69.2</v>
      </c>
      <c r="J31" s="14" t="str">
        <f t="shared" si="1"/>
        <v xml:space="preserve">  </v>
      </c>
      <c r="K31" s="14"/>
    </row>
    <row r="32" spans="1:11" ht="15" x14ac:dyDescent="0.2">
      <c r="D32" s="34"/>
      <c r="F32" s="39"/>
      <c r="H32" s="35"/>
      <c r="J32" s="14"/>
      <c r="K32" s="14"/>
    </row>
    <row r="33" spans="1:11" ht="15" x14ac:dyDescent="0.2">
      <c r="A33" s="9" t="s">
        <v>55</v>
      </c>
      <c r="D33" s="34"/>
      <c r="F33" s="39"/>
      <c r="H33" s="35"/>
      <c r="J33" s="14"/>
      <c r="K33" s="14"/>
    </row>
    <row r="34" spans="1:11" ht="15" x14ac:dyDescent="0.2">
      <c r="D34" s="34"/>
      <c r="F34" s="39"/>
      <c r="H34" s="35"/>
      <c r="J34" s="14"/>
      <c r="K34" s="14"/>
    </row>
    <row r="35" spans="1:11" ht="15" x14ac:dyDescent="0.2">
      <c r="C35" s="25" t="s">
        <v>57</v>
      </c>
      <c r="D35" s="34" t="s">
        <v>58</v>
      </c>
      <c r="F35" s="40"/>
      <c r="H35" s="35">
        <v>176.72974789915969</v>
      </c>
      <c r="J35" s="14" t="str">
        <f t="shared" ref="J35:J43" si="2">IF($J$20&gt;0,H35*(100%-$J$20),CLEAN("  "))</f>
        <v xml:space="preserve">  </v>
      </c>
      <c r="K35" s="14"/>
    </row>
    <row r="36" spans="1:11" ht="15" x14ac:dyDescent="0.2">
      <c r="C36" s="25" t="s">
        <v>59</v>
      </c>
      <c r="D36" s="34" t="s">
        <v>60</v>
      </c>
      <c r="F36" s="40"/>
      <c r="H36" s="35">
        <v>176.72974789915969</v>
      </c>
      <c r="J36" s="14" t="str">
        <f t="shared" si="2"/>
        <v xml:space="preserve">  </v>
      </c>
      <c r="K36" s="14"/>
    </row>
    <row r="37" spans="1:11" ht="15" x14ac:dyDescent="0.2">
      <c r="C37" s="25" t="s">
        <v>61</v>
      </c>
      <c r="D37" s="34" t="s">
        <v>62</v>
      </c>
      <c r="F37" s="40"/>
      <c r="H37" s="35">
        <v>176.72974789915969</v>
      </c>
      <c r="J37" s="14" t="str">
        <f t="shared" si="2"/>
        <v xml:space="preserve">  </v>
      </c>
      <c r="K37" s="14"/>
    </row>
    <row r="38" spans="1:11" ht="15" x14ac:dyDescent="0.2">
      <c r="C38" s="25" t="s">
        <v>63</v>
      </c>
      <c r="D38" s="34" t="s">
        <v>64</v>
      </c>
      <c r="F38" s="40"/>
      <c r="H38" s="35">
        <v>176.72974789915969</v>
      </c>
      <c r="J38" s="14" t="str">
        <f t="shared" si="2"/>
        <v xml:space="preserve">  </v>
      </c>
      <c r="K38" s="14"/>
    </row>
    <row r="39" spans="1:11" ht="15" x14ac:dyDescent="0.2">
      <c r="C39" s="25" t="s">
        <v>65</v>
      </c>
      <c r="D39" s="34" t="s">
        <v>66</v>
      </c>
      <c r="F39" s="40"/>
      <c r="H39" s="35">
        <v>176.72974789915969</v>
      </c>
      <c r="J39" s="14" t="str">
        <f t="shared" si="2"/>
        <v xml:space="preserve">  </v>
      </c>
      <c r="K39" s="14"/>
    </row>
    <row r="40" spans="1:11" ht="15" x14ac:dyDescent="0.2">
      <c r="C40" s="25" t="s">
        <v>67</v>
      </c>
      <c r="D40" s="34" t="s">
        <v>68</v>
      </c>
      <c r="F40" s="40"/>
      <c r="H40" s="35">
        <v>251.57647058823534</v>
      </c>
      <c r="J40" s="14" t="str">
        <f t="shared" si="2"/>
        <v xml:space="preserve">  </v>
      </c>
      <c r="K40" s="14"/>
    </row>
    <row r="41" spans="1:11" ht="15" x14ac:dyDescent="0.2">
      <c r="C41" s="25" t="s">
        <v>69</v>
      </c>
      <c r="D41" s="34" t="s">
        <v>70</v>
      </c>
      <c r="F41" s="40"/>
      <c r="H41" s="35">
        <v>322.26655462184874</v>
      </c>
      <c r="J41" s="14" t="str">
        <f t="shared" si="2"/>
        <v xml:space="preserve">  </v>
      </c>
      <c r="K41" s="14"/>
    </row>
    <row r="42" spans="1:11" ht="15" x14ac:dyDescent="0.2">
      <c r="C42" s="25" t="s">
        <v>71</v>
      </c>
      <c r="D42" s="34" t="s">
        <v>72</v>
      </c>
      <c r="F42" s="40"/>
      <c r="H42" s="35">
        <v>405.43563025210091</v>
      </c>
      <c r="J42" s="14" t="str">
        <f t="shared" si="2"/>
        <v xml:space="preserve">  </v>
      </c>
      <c r="K42" s="14"/>
    </row>
    <row r="43" spans="1:11" ht="15" x14ac:dyDescent="0.2">
      <c r="C43" s="25" t="s">
        <v>73</v>
      </c>
      <c r="D43" s="34" t="s">
        <v>74</v>
      </c>
      <c r="F43" s="40"/>
      <c r="H43" s="35">
        <v>477.1694117647059</v>
      </c>
      <c r="J43" s="14" t="str">
        <f t="shared" si="2"/>
        <v xml:space="preserve">  </v>
      </c>
      <c r="K43" s="14"/>
    </row>
    <row r="44" spans="1:11" ht="15" x14ac:dyDescent="0.2">
      <c r="D44" s="34"/>
      <c r="F44" s="40"/>
      <c r="H44" s="35"/>
      <c r="J44" s="14"/>
      <c r="K44" s="14"/>
    </row>
    <row r="45" spans="1:11" ht="15" x14ac:dyDescent="0.2">
      <c r="C45" s="25" t="s">
        <v>75</v>
      </c>
      <c r="D45" s="34" t="s">
        <v>114</v>
      </c>
      <c r="F45" s="40"/>
      <c r="H45" s="35">
        <v>308.75294117647059</v>
      </c>
      <c r="J45" s="14" t="str">
        <f>IF($J$20&gt;0,H45*(100%-$J$20),CLEAN("  "))</f>
        <v xml:space="preserve">  </v>
      </c>
      <c r="K45" s="14"/>
    </row>
    <row r="46" spans="1:11" ht="15" x14ac:dyDescent="0.2">
      <c r="C46" s="25" t="s">
        <v>76</v>
      </c>
      <c r="D46" s="34" t="s">
        <v>115</v>
      </c>
      <c r="F46" s="40"/>
      <c r="H46" s="35">
        <v>318.10991596638661</v>
      </c>
      <c r="J46" s="14" t="str">
        <f>IF($J$20&gt;0,H46*(100%-$J$20),CLEAN("  "))</f>
        <v xml:space="preserve">  </v>
      </c>
      <c r="K46" s="14"/>
    </row>
    <row r="47" spans="1:11" ht="15" x14ac:dyDescent="0.2">
      <c r="C47" s="25" t="s">
        <v>77</v>
      </c>
      <c r="D47" s="34" t="s">
        <v>116</v>
      </c>
      <c r="F47" s="40"/>
      <c r="H47" s="35">
        <v>385.68705882352947</v>
      </c>
      <c r="J47" s="14" t="str">
        <f>IF($J$20&gt;0,H47*(100%-$J$20),CLEAN("  "))</f>
        <v xml:space="preserve">  </v>
      </c>
      <c r="K47" s="14"/>
    </row>
    <row r="48" spans="1:11" ht="15.75" thickBot="1" x14ac:dyDescent="0.25">
      <c r="D48" s="34"/>
      <c r="F48" s="39"/>
      <c r="H48" s="35"/>
      <c r="J48" s="14"/>
      <c r="K48" s="14"/>
    </row>
    <row r="49" spans="1:11" ht="15.75" thickBot="1" x14ac:dyDescent="0.25">
      <c r="A49" s="9" t="s">
        <v>24</v>
      </c>
      <c r="D49" s="34"/>
      <c r="F49" s="39"/>
      <c r="H49" s="8"/>
      <c r="I49" s="18" t="s">
        <v>4</v>
      </c>
      <c r="J49" s="23">
        <v>0</v>
      </c>
      <c r="K49" s="38"/>
    </row>
    <row r="50" spans="1:11" ht="15" x14ac:dyDescent="0.2">
      <c r="A50" s="9"/>
      <c r="D50" s="34"/>
      <c r="F50" s="39"/>
      <c r="H50" s="35"/>
      <c r="J50" s="14"/>
      <c r="K50" s="14"/>
    </row>
    <row r="51" spans="1:11" ht="15" x14ac:dyDescent="0.2">
      <c r="C51" s="36" t="s">
        <v>107</v>
      </c>
      <c r="D51" s="37" t="s">
        <v>78</v>
      </c>
      <c r="F51" s="40"/>
      <c r="H51" s="35">
        <v>99.37</v>
      </c>
      <c r="J51" s="14" t="str">
        <f>IF($J$49&gt;0,H51*(100%-$J$49),CLEAN("  "))</f>
        <v xml:space="preserve">  </v>
      </c>
      <c r="K51" s="14"/>
    </row>
    <row r="52" spans="1:11" ht="15" x14ac:dyDescent="0.2">
      <c r="C52" s="25" t="s">
        <v>108</v>
      </c>
      <c r="D52" s="34" t="s">
        <v>79</v>
      </c>
      <c r="F52" s="40"/>
      <c r="H52" s="35">
        <v>99.37</v>
      </c>
      <c r="J52" s="14" t="str">
        <f t="shared" ref="J52:J66" si="3">IF($J$49&gt;0,H52*(100%-$J$49),CLEAN("  "))</f>
        <v xml:space="preserve">  </v>
      </c>
      <c r="K52" s="14"/>
    </row>
    <row r="53" spans="1:11" ht="15" x14ac:dyDescent="0.2">
      <c r="C53" s="25" t="s">
        <v>109</v>
      </c>
      <c r="D53" s="34" t="s">
        <v>80</v>
      </c>
      <c r="F53" s="40"/>
      <c r="H53" s="35">
        <v>88.85</v>
      </c>
      <c r="J53" s="14" t="str">
        <f t="shared" si="3"/>
        <v xml:space="preserve">  </v>
      </c>
      <c r="K53" s="14"/>
    </row>
    <row r="54" spans="1:11" ht="15" x14ac:dyDescent="0.2">
      <c r="C54" s="25" t="s">
        <v>110</v>
      </c>
      <c r="D54" s="34" t="s">
        <v>81</v>
      </c>
      <c r="F54" s="40"/>
      <c r="H54" s="35">
        <v>103.63</v>
      </c>
      <c r="J54" s="14" t="str">
        <f t="shared" si="3"/>
        <v xml:space="preserve">  </v>
      </c>
      <c r="K54" s="14"/>
    </row>
    <row r="55" spans="1:11" ht="15" x14ac:dyDescent="0.2">
      <c r="C55" s="25" t="s">
        <v>111</v>
      </c>
      <c r="D55" s="34" t="s">
        <v>82</v>
      </c>
      <c r="F55" s="40"/>
      <c r="H55" s="35">
        <v>103.63</v>
      </c>
      <c r="J55" s="14" t="str">
        <f t="shared" si="3"/>
        <v xml:space="preserve">  </v>
      </c>
      <c r="K55" s="14"/>
    </row>
    <row r="56" spans="1:11" ht="15" x14ac:dyDescent="0.2">
      <c r="C56" s="25" t="s">
        <v>112</v>
      </c>
      <c r="D56" s="34" t="s">
        <v>83</v>
      </c>
      <c r="F56" s="40"/>
      <c r="H56" s="35">
        <v>126.42</v>
      </c>
      <c r="J56" s="14" t="str">
        <f t="shared" si="3"/>
        <v xml:space="preserve">  </v>
      </c>
      <c r="K56" s="14"/>
    </row>
    <row r="57" spans="1:11" ht="15" x14ac:dyDescent="0.2">
      <c r="C57" s="25" t="s">
        <v>113</v>
      </c>
      <c r="D57" s="34" t="s">
        <v>84</v>
      </c>
      <c r="F57" s="40"/>
      <c r="H57" s="35">
        <v>126.42</v>
      </c>
      <c r="J57" s="14" t="str">
        <f t="shared" si="3"/>
        <v xml:space="preserve">  </v>
      </c>
      <c r="K57" s="14"/>
    </row>
    <row r="58" spans="1:11" ht="15" x14ac:dyDescent="0.2">
      <c r="D58" s="34"/>
      <c r="F58" s="40"/>
      <c r="H58" s="35"/>
      <c r="J58" s="14"/>
      <c r="K58" s="14"/>
    </row>
    <row r="59" spans="1:11" ht="15" x14ac:dyDescent="0.2">
      <c r="C59" s="25" t="s">
        <v>85</v>
      </c>
      <c r="D59" s="34" t="s">
        <v>87</v>
      </c>
      <c r="F59" s="40"/>
      <c r="H59" s="35">
        <v>176.52</v>
      </c>
      <c r="J59" s="14" t="str">
        <f t="shared" si="3"/>
        <v xml:space="preserve">  </v>
      </c>
      <c r="K59" s="14"/>
    </row>
    <row r="60" spans="1:11" ht="15" x14ac:dyDescent="0.2">
      <c r="C60" s="25" t="s">
        <v>88</v>
      </c>
      <c r="D60" s="34" t="s">
        <v>19</v>
      </c>
      <c r="F60" s="40"/>
      <c r="H60" s="35">
        <v>173.48</v>
      </c>
      <c r="J60" s="14" t="str">
        <f t="shared" si="3"/>
        <v xml:space="preserve">  </v>
      </c>
      <c r="K60" s="14"/>
    </row>
    <row r="61" spans="1:11" ht="15" x14ac:dyDescent="0.2">
      <c r="C61" s="25" t="s">
        <v>90</v>
      </c>
      <c r="D61" s="34" t="s">
        <v>91</v>
      </c>
      <c r="F61" s="40"/>
      <c r="H61" s="35">
        <v>237.7</v>
      </c>
      <c r="J61" s="14" t="str">
        <f t="shared" si="3"/>
        <v xml:space="preserve">  </v>
      </c>
      <c r="K61" s="14"/>
    </row>
    <row r="62" spans="1:11" ht="15" x14ac:dyDescent="0.2">
      <c r="C62" s="25" t="s">
        <v>86</v>
      </c>
      <c r="D62" s="34" t="s">
        <v>92</v>
      </c>
      <c r="F62" s="40"/>
      <c r="H62" s="35">
        <v>174</v>
      </c>
      <c r="J62" s="14" t="str">
        <f t="shared" si="3"/>
        <v xml:space="preserve">  </v>
      </c>
      <c r="K62" s="14"/>
    </row>
    <row r="63" spans="1:11" ht="15" x14ac:dyDescent="0.2">
      <c r="C63" s="25" t="s">
        <v>93</v>
      </c>
      <c r="D63" s="34" t="s">
        <v>94</v>
      </c>
      <c r="F63" s="40"/>
      <c r="H63" s="35">
        <v>226.78</v>
      </c>
      <c r="J63" s="14" t="str">
        <f t="shared" si="3"/>
        <v xml:space="preserve">  </v>
      </c>
      <c r="K63" s="14"/>
    </row>
    <row r="64" spans="1:11" ht="15" x14ac:dyDescent="0.2">
      <c r="C64" s="25" t="s">
        <v>89</v>
      </c>
      <c r="D64" s="34" t="s">
        <v>95</v>
      </c>
      <c r="F64" s="40"/>
      <c r="H64" s="35">
        <v>168.59</v>
      </c>
      <c r="J64" s="14" t="str">
        <f t="shared" si="3"/>
        <v xml:space="preserve">  </v>
      </c>
      <c r="K64" s="14"/>
    </row>
    <row r="65" spans="1:11" ht="15" x14ac:dyDescent="0.2">
      <c r="C65" s="25" t="s">
        <v>96</v>
      </c>
      <c r="D65" s="34" t="s">
        <v>97</v>
      </c>
      <c r="F65" s="40"/>
      <c r="H65" s="35">
        <v>6.88</v>
      </c>
      <c r="J65" s="14" t="str">
        <f t="shared" si="3"/>
        <v xml:space="preserve">  </v>
      </c>
      <c r="K65" s="14"/>
    </row>
    <row r="66" spans="1:11" ht="15" x14ac:dyDescent="0.2">
      <c r="C66" s="25" t="s">
        <v>98</v>
      </c>
      <c r="D66" s="34" t="s">
        <v>99</v>
      </c>
      <c r="F66" s="40"/>
      <c r="H66" s="35">
        <v>14</v>
      </c>
      <c r="J66" s="14" t="str">
        <f t="shared" si="3"/>
        <v xml:space="preserve">  </v>
      </c>
      <c r="K66" s="14"/>
    </row>
    <row r="67" spans="1:11" ht="15" x14ac:dyDescent="0.2">
      <c r="D67" s="34"/>
      <c r="F67" s="39"/>
      <c r="H67" s="35"/>
      <c r="J67" s="14"/>
      <c r="K67" s="14"/>
    </row>
    <row r="68" spans="1:11" ht="15.75" thickBot="1" x14ac:dyDescent="0.25">
      <c r="D68" s="34"/>
      <c r="F68" s="39"/>
      <c r="H68" s="35"/>
      <c r="J68" s="14"/>
      <c r="K68" s="14"/>
    </row>
    <row r="69" spans="1:11" ht="15.75" thickBot="1" x14ac:dyDescent="0.25">
      <c r="A69" s="9" t="s">
        <v>106</v>
      </c>
      <c r="D69" s="34"/>
      <c r="F69" s="39"/>
      <c r="H69" s="8"/>
      <c r="I69" s="18" t="s">
        <v>4</v>
      </c>
      <c r="J69" s="23">
        <v>0</v>
      </c>
      <c r="K69" s="38"/>
    </row>
    <row r="70" spans="1:11" ht="15" x14ac:dyDescent="0.2">
      <c r="A70" s="9"/>
      <c r="D70" s="34"/>
      <c r="F70" s="39"/>
      <c r="H70" s="35"/>
      <c r="J70" s="14"/>
      <c r="K70" s="14"/>
    </row>
    <row r="71" spans="1:11" ht="15" x14ac:dyDescent="0.2">
      <c r="C71" s="26">
        <v>431530015</v>
      </c>
      <c r="D71" s="34" t="s">
        <v>25</v>
      </c>
      <c r="F71" s="39"/>
      <c r="H71" s="35">
        <v>45.65</v>
      </c>
      <c r="J71" s="14" t="str">
        <f t="shared" ref="J71:J77" si="4">IF($J$69&gt;0,H71*(100%-$J$69),CLEAN("  "))</f>
        <v xml:space="preserve">  </v>
      </c>
      <c r="K71" s="14"/>
    </row>
    <row r="72" spans="1:11" ht="15" x14ac:dyDescent="0.2">
      <c r="C72" s="26">
        <v>431530025</v>
      </c>
      <c r="D72" s="34" t="s">
        <v>26</v>
      </c>
      <c r="F72" s="39"/>
      <c r="H72" s="35">
        <v>44.66</v>
      </c>
      <c r="J72" s="14" t="str">
        <f t="shared" si="4"/>
        <v xml:space="preserve">  </v>
      </c>
      <c r="K72" s="14"/>
    </row>
    <row r="73" spans="1:11" ht="15" x14ac:dyDescent="0.2">
      <c r="C73" s="26">
        <v>431530030</v>
      </c>
      <c r="D73" s="34" t="s">
        <v>27</v>
      </c>
      <c r="F73" s="39"/>
      <c r="H73" s="35">
        <v>49.39</v>
      </c>
      <c r="J73" s="14" t="str">
        <f t="shared" si="4"/>
        <v xml:space="preserve">  </v>
      </c>
      <c r="K73" s="14"/>
    </row>
    <row r="74" spans="1:11" ht="15" x14ac:dyDescent="0.2">
      <c r="C74" s="26">
        <v>431530035</v>
      </c>
      <c r="D74" s="34" t="s">
        <v>28</v>
      </c>
      <c r="F74" s="39"/>
      <c r="H74" s="35">
        <v>49.39</v>
      </c>
      <c r="J74" s="14" t="str">
        <f t="shared" si="4"/>
        <v xml:space="preserve">  </v>
      </c>
      <c r="K74" s="14"/>
    </row>
    <row r="75" spans="1:11" ht="15" x14ac:dyDescent="0.2">
      <c r="C75" s="26">
        <v>431530040</v>
      </c>
      <c r="D75" s="34" t="s">
        <v>29</v>
      </c>
      <c r="F75" s="39"/>
      <c r="H75" s="35">
        <v>56.76</v>
      </c>
      <c r="J75" s="14" t="str">
        <f t="shared" si="4"/>
        <v xml:space="preserve">  </v>
      </c>
      <c r="K75" s="14"/>
    </row>
    <row r="76" spans="1:11" ht="15" x14ac:dyDescent="0.2">
      <c r="C76" s="26">
        <v>1660006</v>
      </c>
      <c r="D76" s="34" t="s">
        <v>30</v>
      </c>
      <c r="F76" s="39"/>
      <c r="H76" s="35">
        <v>76.040000000000006</v>
      </c>
      <c r="J76" s="14" t="str">
        <f t="shared" si="4"/>
        <v xml:space="preserve">  </v>
      </c>
      <c r="K76" s="14"/>
    </row>
    <row r="77" spans="1:11" ht="15" x14ac:dyDescent="0.2">
      <c r="C77" s="26">
        <v>1660008</v>
      </c>
      <c r="D77" s="34" t="s">
        <v>104</v>
      </c>
      <c r="F77" s="39"/>
      <c r="H77" s="35">
        <v>140.91</v>
      </c>
      <c r="J77" s="14" t="str">
        <f t="shared" si="4"/>
        <v xml:space="preserve">  </v>
      </c>
      <c r="K77" s="14"/>
    </row>
    <row r="78" spans="1:11" ht="15" x14ac:dyDescent="0.2">
      <c r="C78" s="26"/>
      <c r="D78" s="34"/>
      <c r="F78" s="39"/>
      <c r="H78" s="35"/>
      <c r="J78" s="14"/>
      <c r="K78" s="14"/>
    </row>
    <row r="79" spans="1:11" ht="15" x14ac:dyDescent="0.2">
      <c r="D79" s="34"/>
      <c r="F79" s="39"/>
      <c r="H79" s="35"/>
      <c r="J79" s="14"/>
      <c r="K79" s="14"/>
    </row>
    <row r="80" spans="1:11" ht="15" x14ac:dyDescent="0.2">
      <c r="C80" s="26" t="s">
        <v>119</v>
      </c>
      <c r="D80" s="34" t="s">
        <v>120</v>
      </c>
      <c r="F80" s="39"/>
      <c r="H80" s="35">
        <v>119.11</v>
      </c>
      <c r="J80" s="14"/>
      <c r="K80" s="14"/>
    </row>
    <row r="81" spans="1:11" ht="15" x14ac:dyDescent="0.2">
      <c r="C81" s="26">
        <v>1920750</v>
      </c>
      <c r="D81" s="34" t="s">
        <v>20</v>
      </c>
      <c r="F81" s="39"/>
      <c r="H81" s="35">
        <v>120.28</v>
      </c>
      <c r="J81" s="14" t="str">
        <f t="shared" ref="J81:J99" si="5">IF($J$69&gt;0,H81*(100%-$J$69),CLEAN("  "))</f>
        <v xml:space="preserve">  </v>
      </c>
      <c r="K81" s="14"/>
    </row>
    <row r="82" spans="1:11" ht="15" x14ac:dyDescent="0.2">
      <c r="C82" s="26">
        <v>1920612</v>
      </c>
      <c r="D82" s="34" t="s">
        <v>21</v>
      </c>
      <c r="F82" s="39"/>
      <c r="H82" s="35">
        <v>120.6</v>
      </c>
      <c r="J82" s="14" t="str">
        <f t="shared" si="5"/>
        <v xml:space="preserve">  </v>
      </c>
      <c r="K82" s="14"/>
    </row>
    <row r="83" spans="1:11" ht="15" x14ac:dyDescent="0.2">
      <c r="C83" s="26" t="s">
        <v>117</v>
      </c>
      <c r="D83" s="34" t="s">
        <v>118</v>
      </c>
      <c r="F83" s="39"/>
      <c r="H83" s="35">
        <v>197.22</v>
      </c>
      <c r="J83" s="14" t="str">
        <f t="shared" si="5"/>
        <v xml:space="preserve">  </v>
      </c>
      <c r="K83" s="14"/>
    </row>
    <row r="84" spans="1:11" ht="15" x14ac:dyDescent="0.2">
      <c r="C84" s="26"/>
      <c r="D84" s="34"/>
      <c r="F84" s="39"/>
      <c r="H84" s="35"/>
      <c r="J84" s="14"/>
      <c r="K84" s="14"/>
    </row>
    <row r="85" spans="1:11" ht="15" x14ac:dyDescent="0.2">
      <c r="C85" s="26" t="s">
        <v>96</v>
      </c>
      <c r="D85" s="34" t="s">
        <v>23</v>
      </c>
      <c r="F85" s="39"/>
      <c r="H85" s="35">
        <v>6.56</v>
      </c>
      <c r="J85" s="14" t="str">
        <f t="shared" si="5"/>
        <v xml:space="preserve">  </v>
      </c>
      <c r="K85" s="14"/>
    </row>
    <row r="86" spans="1:11" ht="15" x14ac:dyDescent="0.2">
      <c r="C86" s="26" t="s">
        <v>98</v>
      </c>
      <c r="D86" s="34" t="s">
        <v>22</v>
      </c>
      <c r="F86" s="39"/>
      <c r="H86" s="35">
        <v>11.57</v>
      </c>
      <c r="J86" s="14" t="str">
        <f t="shared" si="5"/>
        <v xml:space="preserve">  </v>
      </c>
      <c r="K86" s="14"/>
    </row>
    <row r="87" spans="1:11" ht="15" x14ac:dyDescent="0.2">
      <c r="D87" s="34"/>
      <c r="F87" s="39"/>
      <c r="H87" s="35"/>
      <c r="J87" s="14"/>
      <c r="K87" s="14"/>
    </row>
    <row r="88" spans="1:11" ht="15" x14ac:dyDescent="0.2">
      <c r="A88" s="9" t="s">
        <v>31</v>
      </c>
      <c r="D88" s="34"/>
      <c r="F88" s="39"/>
      <c r="H88" s="35"/>
      <c r="J88" s="14"/>
      <c r="K88" s="14"/>
    </row>
    <row r="89" spans="1:11" ht="15" x14ac:dyDescent="0.2">
      <c r="A89" s="9"/>
      <c r="D89" s="34"/>
      <c r="F89" s="39"/>
      <c r="H89" s="35"/>
      <c r="J89" s="14"/>
      <c r="K89" s="14"/>
    </row>
    <row r="90" spans="1:11" ht="15" x14ac:dyDescent="0.2">
      <c r="D90" s="34"/>
      <c r="F90" s="39"/>
      <c r="H90" s="35"/>
      <c r="J90" s="14"/>
      <c r="K90" s="14"/>
    </row>
    <row r="91" spans="1:11" ht="15" x14ac:dyDescent="0.2">
      <c r="D91" s="34"/>
      <c r="F91" s="39"/>
      <c r="H91" s="35"/>
      <c r="J91" s="14"/>
      <c r="K91" s="14"/>
    </row>
    <row r="92" spans="1:11" ht="15" x14ac:dyDescent="0.2">
      <c r="D92" s="34"/>
      <c r="F92" s="39"/>
      <c r="H92" s="35"/>
      <c r="J92" s="14"/>
      <c r="K92" s="14"/>
    </row>
    <row r="93" spans="1:11" ht="15" x14ac:dyDescent="0.2">
      <c r="C93" s="26">
        <v>1400370</v>
      </c>
      <c r="D93" s="34" t="s">
        <v>105</v>
      </c>
      <c r="F93" s="39"/>
      <c r="H93" s="35">
        <v>574.89</v>
      </c>
      <c r="J93" s="14" t="str">
        <f t="shared" si="5"/>
        <v xml:space="preserve">  </v>
      </c>
      <c r="K93" s="14"/>
    </row>
    <row r="94" spans="1:11" ht="15" x14ac:dyDescent="0.2">
      <c r="C94" s="26"/>
      <c r="F94" s="39"/>
      <c r="J94" s="14"/>
      <c r="K94" s="14"/>
    </row>
    <row r="95" spans="1:11" ht="15" x14ac:dyDescent="0.2">
      <c r="C95" s="26"/>
      <c r="D95" s="34"/>
      <c r="F95" s="39"/>
      <c r="H95" s="35"/>
      <c r="J95" s="14"/>
      <c r="K95" s="14"/>
    </row>
    <row r="96" spans="1:11" ht="15" x14ac:dyDescent="0.2">
      <c r="C96" s="26">
        <v>1120020</v>
      </c>
      <c r="D96" s="34" t="s">
        <v>102</v>
      </c>
      <c r="F96" s="39"/>
      <c r="H96" s="35">
        <v>446.49</v>
      </c>
      <c r="J96" s="14" t="str">
        <f t="shared" si="5"/>
        <v xml:space="preserve">  </v>
      </c>
      <c r="K96" s="14"/>
    </row>
    <row r="97" spans="3:11" ht="15" x14ac:dyDescent="0.2">
      <c r="C97" s="26">
        <v>1140040</v>
      </c>
      <c r="D97" s="34" t="s">
        <v>101</v>
      </c>
      <c r="F97" s="39"/>
      <c r="H97" s="35">
        <v>447.12</v>
      </c>
      <c r="J97" s="14" t="str">
        <f t="shared" si="5"/>
        <v xml:space="preserve">  </v>
      </c>
      <c r="K97" s="14"/>
    </row>
    <row r="98" spans="3:11" ht="15" x14ac:dyDescent="0.2">
      <c r="C98" s="26">
        <v>1110000</v>
      </c>
      <c r="D98" s="34" t="s">
        <v>100</v>
      </c>
      <c r="F98" s="39"/>
      <c r="H98" s="35">
        <v>481.79</v>
      </c>
      <c r="J98" s="14" t="str">
        <f t="shared" si="5"/>
        <v xml:space="preserve">  </v>
      </c>
      <c r="K98" s="14"/>
    </row>
    <row r="99" spans="3:11" ht="15" x14ac:dyDescent="0.2">
      <c r="C99" s="26">
        <v>1170010</v>
      </c>
      <c r="D99" s="34" t="s">
        <v>103</v>
      </c>
      <c r="F99" s="39"/>
      <c r="H99" s="35">
        <v>470.24</v>
      </c>
      <c r="J99" s="14" t="str">
        <f t="shared" si="5"/>
        <v xml:space="preserve">  </v>
      </c>
      <c r="K99" s="14"/>
    </row>
    <row r="100" spans="3:11" x14ac:dyDescent="0.2">
      <c r="D100" s="34"/>
      <c r="H100" s="35"/>
      <c r="J100" s="14"/>
      <c r="K100" s="14"/>
    </row>
    <row r="101" spans="3:11" x14ac:dyDescent="0.2">
      <c r="J101" s="14"/>
      <c r="K101" s="14"/>
    </row>
    <row r="102" spans="3:11" x14ac:dyDescent="0.2">
      <c r="J102" s="14"/>
      <c r="K102" s="14"/>
    </row>
    <row r="103" spans="3:11" x14ac:dyDescent="0.2">
      <c r="J103" s="14"/>
      <c r="K103" s="14"/>
    </row>
    <row r="104" spans="3:11" x14ac:dyDescent="0.2">
      <c r="J104" s="14"/>
      <c r="K104" s="14"/>
    </row>
    <row r="105" spans="3:11" x14ac:dyDescent="0.2">
      <c r="D105" s="34"/>
      <c r="H105" s="35"/>
      <c r="J105" s="14"/>
      <c r="K105" s="14"/>
    </row>
    <row r="106" spans="3:11" x14ac:dyDescent="0.2"/>
    <row r="107" spans="3:11" x14ac:dyDescent="0.2"/>
    <row r="108" spans="3:11" x14ac:dyDescent="0.2"/>
    <row r="109" spans="3:11" x14ac:dyDescent="0.2"/>
    <row r="110" spans="3:11" x14ac:dyDescent="0.2"/>
    <row r="111" spans="3:11" x14ac:dyDescent="0.2"/>
    <row r="112" spans="3:11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</sheetData>
  <sheetProtection algorithmName="SHA-512" hashValue="DMmQBWRy3LOlTQOsYi4F7RVaxINinUxQVe8oghnBIbWmWKWeWpHg0BWjGZFTW845QFExuOVUab9Bke5YnFSm0w==" saltValue="MD+tPZxQZ4WD36mlmRHddg==" spinCount="100000" sheet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2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47" max="10" man="1"/>
  </rowBreaks>
  <drawing r:id="rId3"/>
  <legacyDrawing r:id="rId4"/>
  <oleObjects>
    <mc:AlternateContent xmlns:mc="http://schemas.openxmlformats.org/markup-compatibility/2006">
      <mc:Choice Requires="x14">
        <oleObject progId="Photoshop.Image.7" shapeId="1153" r:id="rId5">
          <objectPr defaultSize="0" autoPict="0" r:id="rId6">
            <anchor moveWithCells="1">
              <from>
                <xdr:col>0</xdr:col>
                <xdr:colOff>0</xdr:colOff>
                <xdr:row>13</xdr:row>
                <xdr:rowOff>85725</xdr:rowOff>
              </from>
              <to>
                <xdr:col>1</xdr:col>
                <xdr:colOff>381000</xdr:colOff>
                <xdr:row>16</xdr:row>
                <xdr:rowOff>152400</xdr:rowOff>
              </to>
            </anchor>
          </objectPr>
        </oleObject>
      </mc:Choice>
      <mc:Fallback>
        <oleObject progId="Photoshop.Image.7" shapeId="1153" r:id="rId5"/>
      </mc:Fallback>
    </mc:AlternateContent>
    <mc:AlternateContent xmlns:mc="http://schemas.openxmlformats.org/markup-compatibility/2006">
      <mc:Choice Requires="x14">
        <oleObject progId="Photoshop.Image.7" shapeId="1155" r:id="rId7">
          <objectPr defaultSize="0" autoPict="0" r:id="rId8">
            <anchor moveWithCells="1">
              <from>
                <xdr:col>0</xdr:col>
                <xdr:colOff>133350</xdr:colOff>
                <xdr:row>21</xdr:row>
                <xdr:rowOff>95250</xdr:rowOff>
              </from>
              <to>
                <xdr:col>1</xdr:col>
                <xdr:colOff>457200</xdr:colOff>
                <xdr:row>26</xdr:row>
                <xdr:rowOff>66675</xdr:rowOff>
              </to>
            </anchor>
          </objectPr>
        </oleObject>
      </mc:Choice>
      <mc:Fallback>
        <oleObject progId="Photoshop.Image.7" shapeId="1155" r:id="rId7"/>
      </mc:Fallback>
    </mc:AlternateContent>
    <mc:AlternateContent xmlns:mc="http://schemas.openxmlformats.org/markup-compatibility/2006">
      <mc:Choice Requires="x14">
        <oleObject progId="Photoshop.Image.7" shapeId="1156" r:id="rId9">
          <objectPr defaultSize="0" r:id="rId10">
            <anchor moveWithCells="1">
              <from>
                <xdr:col>0</xdr:col>
                <xdr:colOff>57150</xdr:colOff>
                <xdr:row>26</xdr:row>
                <xdr:rowOff>142875</xdr:rowOff>
              </from>
              <to>
                <xdr:col>1</xdr:col>
                <xdr:colOff>552450</xdr:colOff>
                <xdr:row>30</xdr:row>
                <xdr:rowOff>66675</xdr:rowOff>
              </to>
            </anchor>
          </objectPr>
        </oleObject>
      </mc:Choice>
      <mc:Fallback>
        <oleObject progId="Photoshop.Image.7" shapeId="1156" r:id="rId9"/>
      </mc:Fallback>
    </mc:AlternateContent>
    <mc:AlternateContent xmlns:mc="http://schemas.openxmlformats.org/markup-compatibility/2006">
      <mc:Choice Requires="x14">
        <oleObject progId="Photoshop.Image.7" shapeId="1161" r:id="rId11">
          <objectPr defaultSize="0" autoPict="0" r:id="rId12">
            <anchor moveWithCells="1">
              <from>
                <xdr:col>0</xdr:col>
                <xdr:colOff>66675</xdr:colOff>
                <xdr:row>58</xdr:row>
                <xdr:rowOff>66675</xdr:rowOff>
              </from>
              <to>
                <xdr:col>1</xdr:col>
                <xdr:colOff>409575</xdr:colOff>
                <xdr:row>61</xdr:row>
                <xdr:rowOff>85725</xdr:rowOff>
              </to>
            </anchor>
          </objectPr>
        </oleObject>
      </mc:Choice>
      <mc:Fallback>
        <oleObject progId="Photoshop.Image.7" shapeId="1161" r:id="rId11"/>
      </mc:Fallback>
    </mc:AlternateContent>
    <mc:AlternateContent xmlns:mc="http://schemas.openxmlformats.org/markup-compatibility/2006">
      <mc:Choice Requires="x14">
        <oleObject progId="Photoshop.Image.7" shapeId="1163" r:id="rId13">
          <objectPr defaultSize="0" autoPict="0" r:id="rId14">
            <anchor moveWithCells="1">
              <from>
                <xdr:col>0</xdr:col>
                <xdr:colOff>85725</xdr:colOff>
                <xdr:row>50</xdr:row>
                <xdr:rowOff>133350</xdr:rowOff>
              </from>
              <to>
                <xdr:col>1</xdr:col>
                <xdr:colOff>400050</xdr:colOff>
                <xdr:row>54</xdr:row>
                <xdr:rowOff>171450</xdr:rowOff>
              </to>
            </anchor>
          </objectPr>
        </oleObject>
      </mc:Choice>
      <mc:Fallback>
        <oleObject progId="Photoshop.Image.7" shapeId="1163" r:id="rId13"/>
      </mc:Fallback>
    </mc:AlternateContent>
    <mc:AlternateContent xmlns:mc="http://schemas.openxmlformats.org/markup-compatibility/2006">
      <mc:Choice Requires="x14">
        <oleObject progId="Photoshop.Image.7" shapeId="1164" r:id="rId15">
          <objectPr defaultSize="0" autoPict="0" r:id="rId16">
            <anchor moveWithCells="1">
              <from>
                <xdr:col>0</xdr:col>
                <xdr:colOff>152400</xdr:colOff>
                <xdr:row>70</xdr:row>
                <xdr:rowOff>76200</xdr:rowOff>
              </from>
              <to>
                <xdr:col>1</xdr:col>
                <xdr:colOff>485775</xdr:colOff>
                <xdr:row>75</xdr:row>
                <xdr:rowOff>57150</xdr:rowOff>
              </to>
            </anchor>
          </objectPr>
        </oleObject>
      </mc:Choice>
      <mc:Fallback>
        <oleObject progId="Photoshop.Image.7" shapeId="1164" r:id="rId15"/>
      </mc:Fallback>
    </mc:AlternateContent>
    <mc:AlternateContent xmlns:mc="http://schemas.openxmlformats.org/markup-compatibility/2006">
      <mc:Choice Requires="x14">
        <oleObject progId="Photoshop.Image.7" shapeId="1166" r:id="rId17">
          <objectPr defaultSize="0" autoPict="0" r:id="rId18">
            <anchor moveWithCells="1">
              <from>
                <xdr:col>0</xdr:col>
                <xdr:colOff>219075</xdr:colOff>
                <xdr:row>95</xdr:row>
                <xdr:rowOff>19050</xdr:rowOff>
              </from>
              <to>
                <xdr:col>2</xdr:col>
                <xdr:colOff>38100</xdr:colOff>
                <xdr:row>100</xdr:row>
                <xdr:rowOff>123825</xdr:rowOff>
              </to>
            </anchor>
          </objectPr>
        </oleObject>
      </mc:Choice>
      <mc:Fallback>
        <oleObject progId="Photoshop.Image.7" shapeId="1166" r:id="rId17"/>
      </mc:Fallback>
    </mc:AlternateContent>
    <mc:AlternateContent xmlns:mc="http://schemas.openxmlformats.org/markup-compatibility/2006">
      <mc:Choice Requires="x14">
        <oleObject progId="Photoshop.Image.7" shapeId="1167" r:id="rId19">
          <objectPr defaultSize="0" autoPict="0" r:id="rId20">
            <anchor moveWithCells="1">
              <from>
                <xdr:col>0</xdr:col>
                <xdr:colOff>95250</xdr:colOff>
                <xdr:row>79</xdr:row>
                <xdr:rowOff>104775</xdr:rowOff>
              </from>
              <to>
                <xdr:col>1</xdr:col>
                <xdr:colOff>257175</xdr:colOff>
                <xdr:row>83</xdr:row>
                <xdr:rowOff>123825</xdr:rowOff>
              </to>
            </anchor>
          </objectPr>
        </oleObject>
      </mc:Choice>
      <mc:Fallback>
        <oleObject progId="Photoshop.Image.7" shapeId="1167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Paul Ööbik</cp:lastModifiedBy>
  <cp:lastPrinted>2021-01-26T10:07:29Z</cp:lastPrinted>
  <dcterms:created xsi:type="dcterms:W3CDTF">2006-05-06T16:38:56Z</dcterms:created>
  <dcterms:modified xsi:type="dcterms:W3CDTF">2022-12-19T09:23:24Z</dcterms:modified>
  <cp:category>HINNAKIRI</cp:category>
</cp:coreProperties>
</file>