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ailiserver\Ost\HINNAKIRJAD\HINNAKIRJAD 2021\"/>
    </mc:Choice>
  </mc:AlternateContent>
  <workbookProtection workbookPassword="E497" lockStructure="1"/>
  <bookViews>
    <workbookView xWindow="28680" yWindow="-120" windowWidth="29040" windowHeight="15840"/>
  </bookViews>
  <sheets>
    <sheet name="Leht1" sheetId="2" r:id="rId1"/>
  </sheets>
  <definedNames>
    <definedName name="_xlnm.Print_Area" localSheetId="0">Leht1!$A:$J</definedName>
    <definedName name="_xlnm.Print_Titles" localSheetId="0">Leht1!$9:$10</definedName>
  </definedNames>
  <calcPr calcId="152511"/>
</workbook>
</file>

<file path=xl/calcChain.xml><?xml version="1.0" encoding="utf-8"?>
<calcChain xmlns="http://schemas.openxmlformats.org/spreadsheetml/2006/main">
  <c r="I31" i="2" l="1"/>
  <c r="I39" i="2"/>
  <c r="I38" i="2"/>
  <c r="I37" i="2"/>
  <c r="I36" i="2"/>
  <c r="I35" i="2"/>
  <c r="I34" i="2"/>
  <c r="I33" i="2"/>
  <c r="I32" i="2"/>
  <c r="I83" i="2"/>
  <c r="I80" i="2"/>
  <c r="I57" i="2" l="1"/>
  <c r="I76" i="2" l="1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58" i="2"/>
  <c r="I56" i="2"/>
  <c r="I55" i="2"/>
  <c r="I54" i="2"/>
  <c r="I50" i="2"/>
  <c r="I49" i="2"/>
  <c r="I48" i="2"/>
  <c r="I47" i="2"/>
  <c r="I46" i="2"/>
  <c r="I45" i="2"/>
  <c r="I44" i="2"/>
  <c r="I27" i="2"/>
  <c r="I26" i="2"/>
  <c r="I25" i="2"/>
  <c r="I24" i="2"/>
  <c r="I14" i="2" l="1"/>
  <c r="I20" i="2"/>
  <c r="I19" i="2"/>
  <c r="I18" i="2"/>
  <c r="I17" i="2"/>
  <c r="I16" i="2"/>
  <c r="I15" i="2"/>
</calcChain>
</file>

<file path=xl/sharedStrings.xml><?xml version="1.0" encoding="utf-8"?>
<sst xmlns="http://schemas.openxmlformats.org/spreadsheetml/2006/main" count="97" uniqueCount="96">
  <si>
    <t>MÕÕT</t>
  </si>
  <si>
    <t>HIND</t>
  </si>
  <si>
    <t>KM-TA</t>
  </si>
  <si>
    <t xml:space="preserve">HIND </t>
  </si>
  <si>
    <t>751   DN 20   3/4"</t>
  </si>
  <si>
    <t>751   DN 25   1"</t>
  </si>
  <si>
    <t>751   DN 50   2"</t>
  </si>
  <si>
    <t>751   DN 40   1" 1/2</t>
  </si>
  <si>
    <t>751   DN 32   1" 1/4</t>
  </si>
  <si>
    <t>751   DN 15   1/2"</t>
  </si>
  <si>
    <t>KOOD</t>
  </si>
  <si>
    <t>PARTNERI SOODUSTUS:</t>
  </si>
  <si>
    <t>COMAP 751 TASAKAALUSTUSVENTIILID, 2 MÕÕTEOTSA</t>
  </si>
  <si>
    <t>751   DN 10   3/8"</t>
  </si>
  <si>
    <t>HEKAMERK OÜ</t>
  </si>
  <si>
    <t>TEL. 6776 300</t>
  </si>
  <si>
    <t>info@hekamerk.ee</t>
  </si>
  <si>
    <t xml:space="preserve">HINNAKIRI </t>
  </si>
  <si>
    <t>LIINISEADEVENTIILID</t>
  </si>
  <si>
    <t>12.03</t>
  </si>
  <si>
    <t>003Z4030</t>
  </si>
  <si>
    <t>MSV-B  LF DN15/KVs 2,5</t>
  </si>
  <si>
    <t>003Z4031</t>
  </si>
  <si>
    <t>MSV-B DN15/KVs 3,0</t>
  </si>
  <si>
    <t>003Z4032</t>
  </si>
  <si>
    <t>MSV-B DN20/KVs 6,6</t>
  </si>
  <si>
    <t>003Z4033</t>
  </si>
  <si>
    <t>MSV-B DN25/KVs 9,5</t>
  </si>
  <si>
    <t>003Z4000</t>
  </si>
  <si>
    <t>MSV-BD  LF DN15/KVs 2,5</t>
  </si>
  <si>
    <t>003Z4001</t>
  </si>
  <si>
    <t>MSV-BD DN15/KVs 3,0</t>
  </si>
  <si>
    <t>003Z4002</t>
  </si>
  <si>
    <t>MSV-BD DN20/KVs 6,0</t>
  </si>
  <si>
    <t>003Z4003</t>
  </si>
  <si>
    <t>MSV-BD DN25/KVs 9,5</t>
  </si>
  <si>
    <t>003Z4004</t>
  </si>
  <si>
    <t>MSV-BD DN32/KVs 18</t>
  </si>
  <si>
    <t>003Z4005</t>
  </si>
  <si>
    <t>MSV-BD DN40/KVs 26</t>
  </si>
  <si>
    <t>003Z4006</t>
  </si>
  <si>
    <t>MSV-BD DN50/KVs 40</t>
  </si>
  <si>
    <t>DANFOSS MSV-BD TASAKAALUSTUSVENTIILID</t>
  </si>
  <si>
    <t>003Z1062</t>
  </si>
  <si>
    <t>MSV-F  DN65/KVs 93,4</t>
  </si>
  <si>
    <t>003Z1063</t>
  </si>
  <si>
    <t>MSV-F  DN80/KVs 122,3</t>
  </si>
  <si>
    <t>003Z1064</t>
  </si>
  <si>
    <t>MSV-F DN100/KVs 200</t>
  </si>
  <si>
    <t>003Z1066</t>
  </si>
  <si>
    <t>MSV-F DN150/KVs 400,8</t>
  </si>
  <si>
    <t xml:space="preserve"> STAD DN10</t>
  </si>
  <si>
    <t xml:space="preserve"> STAD DN10 TÜHJENDUSEGA</t>
  </si>
  <si>
    <t xml:space="preserve"> STAD DN15</t>
  </si>
  <si>
    <t xml:space="preserve"> STAD DN15 TÜHJENDUSEGA</t>
  </si>
  <si>
    <t xml:space="preserve"> STAD DN20</t>
  </si>
  <si>
    <t xml:space="preserve"> STAD DN20 TÜHJENDUSEGA</t>
  </si>
  <si>
    <t xml:space="preserve"> STAD DN25</t>
  </si>
  <si>
    <t xml:space="preserve"> STAD DN25 TÜHJENDUSEGA</t>
  </si>
  <si>
    <t xml:space="preserve"> STAD DN32</t>
  </si>
  <si>
    <t xml:space="preserve"> STAD DN32 TÜHJENDUSEGA</t>
  </si>
  <si>
    <t xml:space="preserve"> STAD DN40</t>
  </si>
  <si>
    <t xml:space="preserve"> STAD DN40 TÜHJENDUSEGA</t>
  </si>
  <si>
    <t xml:space="preserve"> STAD DN50</t>
  </si>
  <si>
    <t xml:space="preserve"> STAD DN50 TÜHJENDUSEGA</t>
  </si>
  <si>
    <t>IMI STAD TASAKAALUSTUSVENTIILID</t>
  </si>
  <si>
    <t>DANFOSS MSV-F TASAKAALUSTUSVENTIILID</t>
  </si>
  <si>
    <t>LEIVA 4, 12618 TALLINN</t>
  </si>
  <si>
    <t>003Z1065</t>
  </si>
  <si>
    <t>MSV-F DN125/KVs 304,4</t>
  </si>
  <si>
    <t xml:space="preserve"> MAI 2021</t>
  </si>
  <si>
    <t>IMI TA-THERM TASAKAALUSTUSVENTIILID</t>
  </si>
  <si>
    <t xml:space="preserve">TA-THERM ZERO 35-80 DN15 </t>
  </si>
  <si>
    <t>G 1/2" TERMOMEETRIGA Kvs1,1</t>
  </si>
  <si>
    <t xml:space="preserve">TA-THERM 35-80 DN20 </t>
  </si>
  <si>
    <t>G3/4" TERMOMEETRIGA Kvs1,1</t>
  </si>
  <si>
    <t>DANFOSS MSV-B MANUAALSED TASAKAALUSTUSVENTIILID</t>
  </si>
  <si>
    <t>DANFOSS AB-QM AUTOMAATSED TASAKAALUSTUSVENTIILID</t>
  </si>
  <si>
    <t>003Z8200</t>
  </si>
  <si>
    <t>003Z8201</t>
  </si>
  <si>
    <t>003Z8202</t>
  </si>
  <si>
    <t>003Z1214</t>
  </si>
  <si>
    <t>003Z1215</t>
  </si>
  <si>
    <t>003Z0770</t>
  </si>
  <si>
    <t>003Z0771</t>
  </si>
  <si>
    <t>003Z0773</t>
  </si>
  <si>
    <t>003Z0774</t>
  </si>
  <si>
    <t>AB-QM DN 15 LF Qmax=200l/h</t>
  </si>
  <si>
    <t>AB-QM DN 15 Qmax=650l/h</t>
  </si>
  <si>
    <t>AB-QM DN 20, Qmax=1100 l/h</t>
  </si>
  <si>
    <t>AB-QM DN 25, Qmax=1700 l/h</t>
  </si>
  <si>
    <t>AB-QM DN 32, Qmax=3200 l/h</t>
  </si>
  <si>
    <t>AB-QM DN 40, Qmax=75000 l/h</t>
  </si>
  <si>
    <t>AB-QM DN 50, Qmax=125000 l/h</t>
  </si>
  <si>
    <t>AB-QM DN 65, Qmax=20000 l/h</t>
  </si>
  <si>
    <t>AB-QM DN 80, Qmax=28000 l/h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</si>
</sst>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?/?"/>
  </numFmts>
  <fonts count="20" x14ac:knownFonts="1">
    <font>
      <sz val="10"/>
      <name val="Arial"/>
      <charset val="186"/>
    </font>
    <font>
      <sz val="8"/>
      <name val="Arial"/>
      <family val="2"/>
      <charset val="186"/>
    </font>
    <font>
      <b/>
      <sz val="14"/>
      <name val="Verdana"/>
      <family val="2"/>
      <charset val="186"/>
    </font>
    <font>
      <sz val="10"/>
      <name val="Verdana"/>
      <family val="2"/>
      <charset val="186"/>
    </font>
    <font>
      <b/>
      <sz val="16"/>
      <name val="Verdana"/>
      <family val="2"/>
      <charset val="186"/>
    </font>
    <font>
      <b/>
      <sz val="10"/>
      <name val="Verdana"/>
      <family val="2"/>
      <charset val="186"/>
    </font>
    <font>
      <b/>
      <sz val="20"/>
      <name val="Verdana"/>
      <family val="2"/>
      <charset val="186"/>
    </font>
    <font>
      <b/>
      <sz val="12"/>
      <name val="Verdana"/>
      <family val="2"/>
      <charset val="186"/>
    </font>
    <font>
      <b/>
      <sz val="11"/>
      <name val="Verdana"/>
      <family val="2"/>
      <charset val="186"/>
    </font>
    <font>
      <b/>
      <sz val="10"/>
      <color indexed="12"/>
      <name val="Verdana"/>
      <family val="2"/>
      <charset val="186"/>
    </font>
    <font>
      <b/>
      <u/>
      <sz val="10"/>
      <name val="Verdana"/>
      <family val="2"/>
      <charset val="186"/>
    </font>
    <font>
      <u/>
      <sz val="10"/>
      <color indexed="12"/>
      <name val="Arial"/>
      <family val="2"/>
      <charset val="186"/>
    </font>
    <font>
      <u/>
      <sz val="8"/>
      <color indexed="48"/>
      <name val="Verdana"/>
      <family val="2"/>
      <charset val="186"/>
    </font>
    <font>
      <sz val="10"/>
      <color indexed="9"/>
      <name val="Verdana"/>
      <family val="2"/>
      <charset val="186"/>
    </font>
    <font>
      <b/>
      <sz val="10"/>
      <color indexed="9"/>
      <name val="Verdana"/>
      <family val="2"/>
      <charset val="186"/>
    </font>
    <font>
      <b/>
      <sz val="14"/>
      <name val="Verdana"/>
      <family val="2"/>
    </font>
    <font>
      <sz val="10"/>
      <name val="Verdana"/>
      <family val="2"/>
    </font>
    <font>
      <u/>
      <sz val="10"/>
      <color indexed="12"/>
      <name val="Verdana"/>
      <family val="2"/>
      <charset val="186"/>
    </font>
    <font>
      <b/>
      <sz val="16"/>
      <name val="Verdana"/>
      <family val="2"/>
    </font>
    <font>
      <sz val="10"/>
      <color rgb="FF323232"/>
      <name val="Verdana"/>
      <family val="2"/>
      <charset val="186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79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Border="1"/>
    <xf numFmtId="0" fontId="5" fillId="0" borderId="0" xfId="0" applyFont="1"/>
    <xf numFmtId="49" fontId="5" fillId="0" borderId="0" xfId="0" applyNumberFormat="1" applyFont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3" fillId="0" borderId="0" xfId="0" applyFont="1" applyBorder="1"/>
    <xf numFmtId="0" fontId="3" fillId="0" borderId="0" xfId="0" applyFont="1" applyAlignment="1">
      <alignment horizontal="left"/>
    </xf>
    <xf numFmtId="49" fontId="3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2" fontId="9" fillId="0" borderId="0" xfId="0" applyNumberFormat="1" applyFont="1" applyFill="1" applyBorder="1" applyAlignment="1">
      <alignment horizontal="center"/>
    </xf>
    <xf numFmtId="164" fontId="3" fillId="0" borderId="0" xfId="0" applyNumberFormat="1" applyFont="1" applyBorder="1" applyAlignment="1">
      <alignment horizontal="left"/>
    </xf>
    <xf numFmtId="164" fontId="3" fillId="0" borderId="0" xfId="0" applyNumberFormat="1" applyFont="1" applyFill="1" applyBorder="1" applyAlignment="1">
      <alignment horizontal="left"/>
    </xf>
    <xf numFmtId="0" fontId="10" fillId="0" borderId="0" xfId="0" applyFont="1" applyFill="1" applyBorder="1"/>
    <xf numFmtId="0" fontId="3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/>
    </xf>
    <xf numFmtId="2" fontId="5" fillId="0" borderId="2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/>
    </xf>
    <xf numFmtId="2" fontId="5" fillId="0" borderId="4" xfId="0" applyNumberFormat="1" applyFont="1" applyBorder="1" applyAlignment="1">
      <alignment horizontal="center"/>
    </xf>
    <xf numFmtId="9" fontId="7" fillId="2" borderId="5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12" fillId="0" borderId="0" xfId="0" applyFont="1"/>
    <xf numFmtId="2" fontId="13" fillId="0" borderId="0" xfId="0" applyNumberFormat="1" applyFont="1" applyBorder="1" applyAlignment="1">
      <alignment horizontal="center"/>
    </xf>
    <xf numFmtId="49" fontId="14" fillId="0" borderId="0" xfId="0" applyNumberFormat="1" applyFont="1" applyBorder="1" applyAlignment="1">
      <alignment horizontal="center"/>
    </xf>
    <xf numFmtId="0" fontId="13" fillId="0" borderId="0" xfId="0" applyFont="1"/>
    <xf numFmtId="2" fontId="13" fillId="0" borderId="0" xfId="0" applyNumberFormat="1" applyFont="1" applyAlignment="1">
      <alignment horizontal="center"/>
    </xf>
    <xf numFmtId="49" fontId="13" fillId="0" borderId="0" xfId="0" applyNumberFormat="1" applyFont="1" applyBorder="1" applyAlignment="1">
      <alignment horizontal="center"/>
    </xf>
    <xf numFmtId="0" fontId="19" fillId="0" borderId="0" xfId="0" applyFont="1"/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6" fillId="0" borderId="0" xfId="0" applyFont="1" applyAlignment="1" applyProtection="1">
      <alignment horizontal="center"/>
      <protection hidden="1"/>
    </xf>
    <xf numFmtId="0" fontId="17" fillId="0" borderId="0" xfId="1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center"/>
      <protection hidden="1"/>
    </xf>
    <xf numFmtId="49" fontId="2" fillId="0" borderId="0" xfId="0" applyNumberFormat="1" applyFont="1" applyAlignment="1" applyProtection="1">
      <alignment horizontal="right"/>
      <protection hidden="1"/>
    </xf>
    <xf numFmtId="49" fontId="18" fillId="0" borderId="0" xfId="0" applyNumberFormat="1" applyFont="1" applyAlignment="1" applyProtection="1">
      <alignment horizontal="left"/>
      <protection hidden="1"/>
    </xf>
    <xf numFmtId="49" fontId="18" fillId="0" borderId="0" xfId="0" applyNumberFormat="1" applyFont="1" applyAlignment="1" applyProtection="1">
      <protection hidden="1"/>
    </xf>
    <xf numFmtId="0" fontId="8" fillId="0" borderId="0" xfId="0" applyFont="1" applyAlignment="1">
      <alignment horizontal="right" vertical="center"/>
    </xf>
    <xf numFmtId="49" fontId="18" fillId="0" borderId="0" xfId="0" applyNumberFormat="1" applyFont="1" applyAlignment="1" applyProtection="1">
      <alignment horizontal="right"/>
      <protection hidden="1"/>
    </xf>
    <xf numFmtId="0" fontId="16" fillId="0" borderId="0" xfId="0" applyFont="1" applyAlignment="1" applyProtection="1">
      <alignment horizontal="left"/>
      <protection hidden="1"/>
    </xf>
    <xf numFmtId="0" fontId="5" fillId="0" borderId="0" xfId="0" applyFont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Alignment="1">
      <alignment horizontal="left"/>
    </xf>
    <xf numFmtId="2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right"/>
    </xf>
    <xf numFmtId="2" fontId="3" fillId="0" borderId="0" xfId="0" applyNumberFormat="1" applyFont="1" applyBorder="1" applyAlignment="1">
      <alignment horizontal="right"/>
    </xf>
    <xf numFmtId="49" fontId="2" fillId="0" borderId="0" xfId="0" applyNumberFormat="1" applyFont="1" applyFill="1" applyAlignment="1" applyProtection="1">
      <alignment horizontal="right"/>
      <protection hidden="1"/>
    </xf>
    <xf numFmtId="0" fontId="3" fillId="0" borderId="0" xfId="0" applyFont="1" applyFill="1" applyProtection="1">
      <protection locked="0"/>
    </xf>
    <xf numFmtId="0" fontId="16" fillId="0" borderId="0" xfId="0" applyFont="1" applyFill="1" applyProtection="1">
      <protection hidden="1"/>
    </xf>
    <xf numFmtId="49" fontId="18" fillId="0" borderId="0" xfId="0" applyNumberFormat="1" applyFont="1" applyFill="1" applyAlignment="1" applyProtection="1">
      <alignment horizontal="right"/>
      <protection hidden="1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9" fontId="7" fillId="0" borderId="0" xfId="0" applyNumberFormat="1" applyFont="1" applyFill="1" applyBorder="1" applyAlignment="1" applyProtection="1">
      <alignment horizontal="center" vertical="center"/>
      <protection locked="0"/>
    </xf>
    <xf numFmtId="2" fontId="5" fillId="0" borderId="0" xfId="0" applyNumberFormat="1" applyFont="1" applyFill="1" applyBorder="1" applyAlignment="1">
      <alignment horizontal="center"/>
    </xf>
    <xf numFmtId="0" fontId="3" fillId="0" borderId="0" xfId="0" applyFont="1" applyFill="1"/>
    <xf numFmtId="2" fontId="9" fillId="0" borderId="0" xfId="0" applyNumberFormat="1" applyFont="1" applyFill="1" applyBorder="1" applyAlignment="1">
      <alignment horizontal="left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/>
    <xf numFmtId="0" fontId="5" fillId="0" borderId="6" xfId="0" applyFont="1" applyBorder="1"/>
    <xf numFmtId="0" fontId="5" fillId="0" borderId="9" xfId="0" applyFont="1" applyBorder="1"/>
    <xf numFmtId="0" fontId="5" fillId="0" borderId="7" xfId="0" applyFont="1" applyBorder="1"/>
    <xf numFmtId="2" fontId="5" fillId="0" borderId="6" xfId="0" applyNumberFormat="1" applyFont="1" applyBorder="1" applyAlignment="1">
      <alignment horizontal="center"/>
    </xf>
    <xf numFmtId="2" fontId="5" fillId="0" borderId="7" xfId="0" applyNumberFormat="1" applyFont="1" applyBorder="1" applyAlignment="1">
      <alignment horizontal="center"/>
    </xf>
    <xf numFmtId="0" fontId="3" fillId="0" borderId="0" xfId="0" applyNumberFormat="1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hyperlink" Target="http://www.hekamerk.ee/" TargetMode="External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158563</xdr:colOff>
      <xdr:row>13</xdr:row>
      <xdr:rowOff>134471</xdr:rowOff>
    </xdr:from>
    <xdr:to>
      <xdr:col>1</xdr:col>
      <xdr:colOff>384786</xdr:colOff>
      <xdr:row>19</xdr:row>
      <xdr:rowOff>44823</xdr:rowOff>
    </xdr:to>
    <xdr:pic>
      <xdr:nvPicPr>
        <xdr:cNvPr id="1339" name="Picture 8">
          <a:extLst>
            <a:ext uri="{FF2B5EF4-FFF2-40B4-BE49-F238E27FC236}">
              <a16:creationId xmlns:a16="http://schemas.microsoft.com/office/drawing/2014/main" xmlns="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563" y="2655795"/>
          <a:ext cx="808929" cy="851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438150</xdr:colOff>
      <xdr:row>0</xdr:row>
      <xdr:rowOff>95250</xdr:rowOff>
    </xdr:from>
    <xdr:to>
      <xdr:col>7</xdr:col>
      <xdr:colOff>95250</xdr:colOff>
      <xdr:row>2</xdr:row>
      <xdr:rowOff>47625</xdr:rowOff>
    </xdr:to>
    <xdr:pic>
      <xdr:nvPicPr>
        <xdr:cNvPr id="1355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95250"/>
          <a:ext cx="11715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168089</xdr:colOff>
      <xdr:row>22</xdr:row>
      <xdr:rowOff>100855</xdr:rowOff>
    </xdr:from>
    <xdr:to>
      <xdr:col>1</xdr:col>
      <xdr:colOff>369795</xdr:colOff>
      <xdr:row>27</xdr:row>
      <xdr:rowOff>15284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8089" y="4448737"/>
          <a:ext cx="784412" cy="698840"/>
        </a:xfrm>
        <a:prstGeom prst="rect">
          <a:avLst/>
        </a:prstGeom>
      </xdr:spPr>
    </xdr:pic>
    <xdr:clientData/>
  </xdr:twoCellAnchor>
  <xdr:twoCellAnchor editAs="oneCell">
    <xdr:from>
      <xdr:col>0</xdr:col>
      <xdr:colOff>186019</xdr:colOff>
      <xdr:row>43</xdr:row>
      <xdr:rowOff>67235</xdr:rowOff>
    </xdr:from>
    <xdr:to>
      <xdr:col>1</xdr:col>
      <xdr:colOff>419403</xdr:colOff>
      <xdr:row>48</xdr:row>
      <xdr:rowOff>148186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6019" y="5670176"/>
          <a:ext cx="816090" cy="92139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52</xdr:row>
      <xdr:rowOff>67235</xdr:rowOff>
    </xdr:from>
    <xdr:to>
      <xdr:col>1</xdr:col>
      <xdr:colOff>333263</xdr:colOff>
      <xdr:row>57</xdr:row>
      <xdr:rowOff>8292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1" y="7149353"/>
          <a:ext cx="725468" cy="725468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112059</xdr:colOff>
      <xdr:row>63</xdr:row>
      <xdr:rowOff>89647</xdr:rowOff>
    </xdr:from>
    <xdr:to>
      <xdr:col>1</xdr:col>
      <xdr:colOff>442955</xdr:colOff>
      <xdr:row>69</xdr:row>
      <xdr:rowOff>33615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059" y="8583706"/>
          <a:ext cx="913602" cy="88526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112061</xdr:colOff>
      <xdr:row>78</xdr:row>
      <xdr:rowOff>123265</xdr:rowOff>
    </xdr:from>
    <xdr:to>
      <xdr:col>1</xdr:col>
      <xdr:colOff>358588</xdr:colOff>
      <xdr:row>83</xdr:row>
      <xdr:rowOff>140996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061" y="10970559"/>
          <a:ext cx="829233" cy="8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30</xdr:row>
      <xdr:rowOff>123264</xdr:rowOff>
    </xdr:from>
    <xdr:to>
      <xdr:col>1</xdr:col>
      <xdr:colOff>242061</xdr:colOff>
      <xdr:row>36</xdr:row>
      <xdr:rowOff>82160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5676" y="5311588"/>
          <a:ext cx="679091" cy="900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64"/>
  <sheetViews>
    <sheetView showGridLines="0" tabSelected="1" zoomScale="85" zoomScaleNormal="85" workbookViewId="0">
      <pane ySplit="10" topLeftCell="A11" activePane="bottomLeft" state="frozen"/>
      <selection pane="bottomLeft" activeCell="K39" sqref="K39"/>
    </sheetView>
  </sheetViews>
  <sheetFormatPr defaultColWidth="0" defaultRowHeight="12.75" zeroHeight="1" x14ac:dyDescent="0.2"/>
  <cols>
    <col min="1" max="2" width="8.7109375" style="1" customWidth="1"/>
    <col min="3" max="3" width="12.5703125" style="15" customWidth="1"/>
    <col min="4" max="4" width="20.85546875" style="1" customWidth="1"/>
    <col min="5" max="5" width="10.28515625" style="1" customWidth="1"/>
    <col min="6" max="6" width="2" style="2" customWidth="1"/>
    <col min="7" max="7" width="10.42578125" style="1" customWidth="1"/>
    <col min="8" max="8" width="1.85546875" style="1" customWidth="1"/>
    <col min="9" max="9" width="11" style="1" customWidth="1"/>
    <col min="10" max="10" width="9.5703125" style="66" customWidth="1"/>
    <col min="11" max="11" width="9.5703125" style="59" customWidth="1"/>
    <col min="12" max="12" width="9.140625" style="32" hidden="1" customWidth="1"/>
    <col min="13" max="16384" width="0" style="1" hidden="1"/>
  </cols>
  <sheetData>
    <row r="1" spans="1:12" ht="18" x14ac:dyDescent="0.25">
      <c r="A1" s="41" t="s">
        <v>14</v>
      </c>
      <c r="B1" s="42"/>
      <c r="C1" s="51"/>
      <c r="D1" s="42"/>
      <c r="E1" s="43"/>
      <c r="F1" s="43"/>
      <c r="G1" s="43"/>
      <c r="H1" s="42"/>
      <c r="I1" s="46" t="s">
        <v>19</v>
      </c>
      <c r="J1" s="58"/>
    </row>
    <row r="2" spans="1:12" x14ac:dyDescent="0.2">
      <c r="A2" s="42" t="s">
        <v>67</v>
      </c>
      <c r="B2" s="42"/>
      <c r="C2" s="51"/>
      <c r="D2" s="42"/>
      <c r="E2" s="43"/>
      <c r="F2" s="43"/>
      <c r="G2" s="43"/>
      <c r="H2" s="42"/>
      <c r="I2" s="42"/>
      <c r="J2" s="60"/>
    </row>
    <row r="3" spans="1:12" x14ac:dyDescent="0.2">
      <c r="A3" s="42" t="s">
        <v>15</v>
      </c>
      <c r="B3" s="42"/>
      <c r="C3" s="44" t="s">
        <v>16</v>
      </c>
      <c r="E3" s="43"/>
      <c r="F3" s="43"/>
      <c r="G3" s="42"/>
      <c r="H3" s="42"/>
      <c r="I3" s="42"/>
      <c r="J3" s="60"/>
    </row>
    <row r="4" spans="1:12" x14ac:dyDescent="0.2">
      <c r="A4" s="42"/>
      <c r="B4" s="42"/>
      <c r="C4" s="51"/>
      <c r="D4" s="44"/>
      <c r="E4" s="43"/>
      <c r="F4" s="43"/>
      <c r="G4" s="43"/>
      <c r="H4" s="42"/>
      <c r="I4" s="42"/>
      <c r="J4" s="60"/>
    </row>
    <row r="5" spans="1:12" ht="21" customHeight="1" x14ac:dyDescent="0.25">
      <c r="A5" s="48" t="s">
        <v>17</v>
      </c>
      <c r="B5" s="48"/>
      <c r="C5" s="47"/>
      <c r="D5" s="48"/>
      <c r="E5" s="48"/>
      <c r="F5" s="48"/>
      <c r="G5" s="48"/>
      <c r="H5" s="48"/>
      <c r="I5" s="50" t="s">
        <v>70</v>
      </c>
      <c r="J5" s="61"/>
    </row>
    <row r="6" spans="1:12" ht="12.95" customHeight="1" x14ac:dyDescent="0.25">
      <c r="A6" s="42"/>
      <c r="B6" s="42"/>
      <c r="C6" s="51"/>
      <c r="D6" s="42"/>
      <c r="E6" s="45"/>
      <c r="F6" s="43"/>
      <c r="G6" s="43"/>
      <c r="H6" s="42"/>
      <c r="I6" s="42"/>
      <c r="J6" s="60"/>
    </row>
    <row r="7" spans="1:12" s="4" customFormat="1" ht="28.5" customHeight="1" thickBot="1" x14ac:dyDescent="0.25">
      <c r="A7" s="3" t="s">
        <v>18</v>
      </c>
      <c r="B7" s="3"/>
      <c r="C7" s="52"/>
      <c r="D7" s="3"/>
      <c r="E7" s="3"/>
      <c r="F7" s="5"/>
      <c r="G7" s="6"/>
      <c r="H7" s="6"/>
      <c r="J7" s="62"/>
      <c r="K7" s="63"/>
      <c r="L7" s="33"/>
    </row>
    <row r="8" spans="1:12" s="4" customFormat="1" ht="20.25" customHeight="1" thickBot="1" x14ac:dyDescent="0.25">
      <c r="A8" s="7"/>
      <c r="B8" s="7"/>
      <c r="C8" s="8"/>
      <c r="D8" s="7"/>
      <c r="E8" s="7"/>
      <c r="G8" s="9"/>
      <c r="H8" s="49" t="s">
        <v>11</v>
      </c>
      <c r="I8" s="31">
        <v>0.05</v>
      </c>
      <c r="J8" s="64"/>
      <c r="K8" s="63"/>
      <c r="L8" s="33"/>
    </row>
    <row r="9" spans="1:12" ht="12.75" customHeight="1" thickBot="1" x14ac:dyDescent="0.25">
      <c r="A9" s="72"/>
      <c r="B9" s="73"/>
      <c r="C9" s="68" t="s">
        <v>10</v>
      </c>
      <c r="D9" s="70" t="s">
        <v>0</v>
      </c>
      <c r="E9" s="25"/>
      <c r="F9" s="70"/>
      <c r="G9" s="26" t="s">
        <v>1</v>
      </c>
      <c r="H9" s="76"/>
      <c r="I9" s="27" t="s">
        <v>3</v>
      </c>
      <c r="J9" s="65"/>
    </row>
    <row r="10" spans="1:12" ht="12.75" customHeight="1" thickBot="1" x14ac:dyDescent="0.25">
      <c r="A10" s="74"/>
      <c r="B10" s="75"/>
      <c r="C10" s="69"/>
      <c r="D10" s="71"/>
      <c r="E10" s="28"/>
      <c r="F10" s="71"/>
      <c r="G10" s="29" t="s">
        <v>2</v>
      </c>
      <c r="H10" s="77"/>
      <c r="I10" s="30" t="s">
        <v>2</v>
      </c>
      <c r="J10" s="65"/>
    </row>
    <row r="11" spans="1:12" ht="12.75" customHeight="1" x14ac:dyDescent="0.2">
      <c r="A11" s="10"/>
      <c r="B11" s="10"/>
      <c r="C11" s="53"/>
      <c r="D11" s="23"/>
      <c r="E11" s="23"/>
      <c r="F11" s="23"/>
      <c r="G11" s="24"/>
      <c r="H11" s="24"/>
      <c r="I11" s="24"/>
      <c r="J11" s="65"/>
    </row>
    <row r="12" spans="1:12" x14ac:dyDescent="0.2">
      <c r="A12" s="21" t="s">
        <v>12</v>
      </c>
      <c r="G12" s="17"/>
      <c r="I12" s="18"/>
      <c r="J12" s="18"/>
    </row>
    <row r="13" spans="1:12" x14ac:dyDescent="0.2">
      <c r="A13" s="21"/>
      <c r="G13" s="17"/>
      <c r="I13" s="18"/>
      <c r="J13" s="18"/>
    </row>
    <row r="14" spans="1:12" x14ac:dyDescent="0.2">
      <c r="A14" s="21"/>
      <c r="C14" s="15">
        <v>751403</v>
      </c>
      <c r="D14" s="19" t="s">
        <v>13</v>
      </c>
      <c r="E14" s="56"/>
      <c r="G14" s="17">
        <v>40.223173738160114</v>
      </c>
      <c r="H14" s="35">
        <v>461</v>
      </c>
      <c r="I14" s="18">
        <f t="shared" ref="I14:I20" si="0">IF($I$8&gt;0,G14*(100%-$I$8),CLEAN("  "))</f>
        <v>38.212015051252109</v>
      </c>
      <c r="J14" s="18"/>
    </row>
    <row r="15" spans="1:12" x14ac:dyDescent="0.2">
      <c r="C15" s="15">
        <v>751404</v>
      </c>
      <c r="D15" s="19" t="s">
        <v>9</v>
      </c>
      <c r="E15" s="57"/>
      <c r="G15" s="17">
        <v>37.22727272727272</v>
      </c>
      <c r="H15" s="35">
        <v>425</v>
      </c>
      <c r="I15" s="18">
        <f t="shared" si="0"/>
        <v>35.365909090909085</v>
      </c>
      <c r="J15" s="18"/>
    </row>
    <row r="16" spans="1:12" x14ac:dyDescent="0.2">
      <c r="C16" s="15">
        <v>751406</v>
      </c>
      <c r="D16" s="19" t="s">
        <v>4</v>
      </c>
      <c r="E16" s="57"/>
      <c r="G16" s="17">
        <v>39.645232815964512</v>
      </c>
      <c r="H16" s="35">
        <v>469</v>
      </c>
      <c r="I16" s="18">
        <f t="shared" si="0"/>
        <v>37.662971175166284</v>
      </c>
      <c r="J16" s="18"/>
    </row>
    <row r="17" spans="1:14" x14ac:dyDescent="0.2">
      <c r="C17" s="15">
        <v>751408</v>
      </c>
      <c r="D17" s="19" t="s">
        <v>5</v>
      </c>
      <c r="E17" s="57"/>
      <c r="G17" s="17">
        <v>48.113636363636367</v>
      </c>
      <c r="H17" s="35">
        <v>550</v>
      </c>
      <c r="I17" s="18">
        <f t="shared" si="0"/>
        <v>45.707954545454548</v>
      </c>
      <c r="J17" s="18"/>
    </row>
    <row r="18" spans="1:14" x14ac:dyDescent="0.2">
      <c r="C18" s="15">
        <v>751410</v>
      </c>
      <c r="D18" s="19" t="s">
        <v>8</v>
      </c>
      <c r="E18" s="57"/>
      <c r="G18" s="17">
        <v>69.840909090909093</v>
      </c>
      <c r="H18" s="35">
        <v>775</v>
      </c>
      <c r="I18" s="18">
        <f t="shared" si="0"/>
        <v>66.348863636363632</v>
      </c>
      <c r="J18" s="18"/>
    </row>
    <row r="19" spans="1:14" x14ac:dyDescent="0.2">
      <c r="C19" s="15">
        <v>751412</v>
      </c>
      <c r="D19" s="19" t="s">
        <v>7</v>
      </c>
      <c r="E19" s="57"/>
      <c r="G19" s="17">
        <v>87.204545454545439</v>
      </c>
      <c r="H19" s="35">
        <v>1001</v>
      </c>
      <c r="I19" s="18">
        <f t="shared" si="0"/>
        <v>82.844318181818167</v>
      </c>
      <c r="J19" s="18"/>
    </row>
    <row r="20" spans="1:14" x14ac:dyDescent="0.2">
      <c r="C20" s="15">
        <v>751416</v>
      </c>
      <c r="D20" s="22" t="s">
        <v>6</v>
      </c>
      <c r="E20" s="57"/>
      <c r="G20" s="17">
        <v>115.22727272727272</v>
      </c>
      <c r="H20" s="35">
        <v>1300</v>
      </c>
      <c r="I20" s="18">
        <f t="shared" si="0"/>
        <v>109.46590909090908</v>
      </c>
      <c r="J20" s="18"/>
    </row>
    <row r="21" spans="1:14" x14ac:dyDescent="0.2">
      <c r="A21" s="22"/>
      <c r="E21" s="19"/>
      <c r="G21" s="17"/>
      <c r="H21" s="35"/>
      <c r="I21" s="18"/>
      <c r="J21" s="18"/>
    </row>
    <row r="22" spans="1:14" ht="12.95" customHeight="1" x14ac:dyDescent="0.2">
      <c r="A22" s="10" t="s">
        <v>76</v>
      </c>
      <c r="B22" s="11"/>
      <c r="C22" s="54"/>
      <c r="D22" s="11"/>
      <c r="E22" s="11"/>
      <c r="F22" s="12"/>
      <c r="G22" s="17"/>
      <c r="H22" s="36"/>
      <c r="I22" s="13"/>
      <c r="J22" s="13"/>
    </row>
    <row r="23" spans="1:14" ht="12.95" customHeight="1" x14ac:dyDescent="0.2">
      <c r="A23" s="10"/>
      <c r="B23" s="11"/>
      <c r="C23" s="54"/>
      <c r="D23" s="11"/>
      <c r="E23" s="11"/>
      <c r="F23" s="12"/>
      <c r="G23" s="17"/>
      <c r="H23" s="36"/>
      <c r="I23" s="13"/>
      <c r="J23" s="13"/>
    </row>
    <row r="24" spans="1:14" ht="12.95" customHeight="1" x14ac:dyDescent="0.2">
      <c r="A24" s="14"/>
      <c r="B24" s="11"/>
      <c r="C24" s="15" t="s">
        <v>20</v>
      </c>
      <c r="D24" s="15" t="s">
        <v>21</v>
      </c>
      <c r="F24" s="16"/>
      <c r="G24" s="55">
        <v>46.327272727272728</v>
      </c>
      <c r="H24" s="35">
        <v>109.4</v>
      </c>
      <c r="I24" s="18">
        <f t="shared" ref="I24:I27" si="1">IF($I$8&gt;0,G24*(100%-$I$8),CLEAN("  "))</f>
        <v>44.010909090909088</v>
      </c>
      <c r="J24" s="55"/>
      <c r="N24" s="40"/>
    </row>
    <row r="25" spans="1:14" ht="12.95" customHeight="1" x14ac:dyDescent="0.2">
      <c r="B25" s="11"/>
      <c r="C25" s="15" t="s">
        <v>22</v>
      </c>
      <c r="D25" s="15" t="s">
        <v>23</v>
      </c>
      <c r="F25" s="16"/>
      <c r="G25" s="55">
        <v>46.327272727272728</v>
      </c>
      <c r="H25" s="35">
        <v>109.4</v>
      </c>
      <c r="I25" s="18">
        <f t="shared" si="1"/>
        <v>44.010909090909088</v>
      </c>
      <c r="J25" s="55"/>
    </row>
    <row r="26" spans="1:14" ht="12.95" customHeight="1" x14ac:dyDescent="0.2">
      <c r="B26" s="11"/>
      <c r="C26" s="15" t="s">
        <v>24</v>
      </c>
      <c r="D26" s="1" t="s">
        <v>25</v>
      </c>
      <c r="G26" s="55">
        <v>54.009090909090908</v>
      </c>
      <c r="H26" s="37"/>
      <c r="I26" s="18">
        <f t="shared" si="1"/>
        <v>51.30863636363636</v>
      </c>
      <c r="J26" s="55"/>
    </row>
    <row r="27" spans="1:14" ht="12.95" customHeight="1" x14ac:dyDescent="0.2">
      <c r="A27" s="10"/>
      <c r="B27" s="11"/>
      <c r="C27" s="15" t="s">
        <v>26</v>
      </c>
      <c r="D27" s="1" t="s">
        <v>27</v>
      </c>
      <c r="G27" s="55">
        <v>62.68363636363636</v>
      </c>
      <c r="H27" s="37"/>
      <c r="I27" s="18">
        <f t="shared" si="1"/>
        <v>59.549454545454537</v>
      </c>
      <c r="J27" s="55"/>
    </row>
    <row r="28" spans="1:14" ht="12.95" customHeight="1" x14ac:dyDescent="0.2">
      <c r="A28" s="10"/>
      <c r="B28" s="11"/>
      <c r="G28" s="55"/>
      <c r="H28" s="37"/>
      <c r="I28" s="18"/>
      <c r="J28" s="55"/>
    </row>
    <row r="29" spans="1:14" ht="12.95" customHeight="1" x14ac:dyDescent="0.2">
      <c r="A29" s="10" t="s">
        <v>77</v>
      </c>
      <c r="B29" s="11"/>
      <c r="G29" s="55"/>
      <c r="H29" s="37"/>
      <c r="I29" s="18"/>
      <c r="J29" s="55"/>
    </row>
    <row r="30" spans="1:14" ht="12.95" customHeight="1" x14ac:dyDescent="0.2">
      <c r="A30" s="10"/>
      <c r="B30" s="11"/>
      <c r="G30" s="55"/>
      <c r="H30" s="37"/>
      <c r="I30" s="18"/>
      <c r="J30" s="55"/>
    </row>
    <row r="31" spans="1:14" ht="12.95" customHeight="1" x14ac:dyDescent="0.2">
      <c r="A31" s="10"/>
      <c r="B31" s="11"/>
      <c r="C31" s="15" t="s">
        <v>78</v>
      </c>
      <c r="D31" s="1" t="s">
        <v>87</v>
      </c>
      <c r="G31" s="55">
        <v>74.857754010695189</v>
      </c>
      <c r="H31" s="37"/>
      <c r="I31" s="18">
        <f>IF($I$8&gt;0,G31*(100%-$I$8),CLEAN("  "))</f>
        <v>71.114866310160423</v>
      </c>
      <c r="J31" s="55"/>
    </row>
    <row r="32" spans="1:14" ht="12.95" customHeight="1" x14ac:dyDescent="0.2">
      <c r="A32" s="10"/>
      <c r="B32" s="11"/>
      <c r="C32" s="15" t="s">
        <v>79</v>
      </c>
      <c r="D32" s="1" t="s">
        <v>88</v>
      </c>
      <c r="G32" s="55">
        <v>74.857754010695189</v>
      </c>
      <c r="H32" s="37"/>
      <c r="I32" s="18">
        <f t="shared" ref="I31:I39" si="2">IF($I$8&gt;0,G32*(100%-$I$8),CLEAN("  "))</f>
        <v>71.114866310160423</v>
      </c>
      <c r="J32" s="55"/>
    </row>
    <row r="33" spans="1:10" ht="12.95" customHeight="1" x14ac:dyDescent="0.2">
      <c r="A33" s="10"/>
      <c r="B33" s="11"/>
      <c r="C33" s="15" t="s">
        <v>80</v>
      </c>
      <c r="D33" s="1" t="s">
        <v>89</v>
      </c>
      <c r="G33" s="55">
        <v>144.08727272727276</v>
      </c>
      <c r="H33" s="37"/>
      <c r="I33" s="18">
        <f t="shared" si="2"/>
        <v>136.88290909090912</v>
      </c>
      <c r="J33" s="55"/>
    </row>
    <row r="34" spans="1:10" ht="12.95" customHeight="1" x14ac:dyDescent="0.2">
      <c r="A34" s="10"/>
      <c r="B34" s="11"/>
      <c r="C34" s="15" t="s">
        <v>81</v>
      </c>
      <c r="D34" s="1" t="s">
        <v>90</v>
      </c>
      <c r="G34" s="55">
        <v>132.63058823529408</v>
      </c>
      <c r="H34" s="37"/>
      <c r="I34" s="18">
        <f t="shared" si="2"/>
        <v>125.99905882352937</v>
      </c>
      <c r="J34" s="55"/>
    </row>
    <row r="35" spans="1:10" ht="12.95" customHeight="1" x14ac:dyDescent="0.2">
      <c r="A35" s="10"/>
      <c r="B35" s="11"/>
      <c r="C35" s="15" t="s">
        <v>82</v>
      </c>
      <c r="D35" s="1" t="s">
        <v>91</v>
      </c>
      <c r="G35" s="55">
        <v>214.11764705882354</v>
      </c>
      <c r="H35" s="37"/>
      <c r="I35" s="18">
        <f t="shared" si="2"/>
        <v>203.41176470588235</v>
      </c>
      <c r="J35" s="55"/>
    </row>
    <row r="36" spans="1:10" ht="12.95" customHeight="1" x14ac:dyDescent="0.2">
      <c r="A36" s="10"/>
      <c r="B36" s="11"/>
      <c r="C36" s="15" t="s">
        <v>83</v>
      </c>
      <c r="D36" s="1" t="s">
        <v>92</v>
      </c>
      <c r="G36" s="55">
        <v>686.40000000000009</v>
      </c>
      <c r="H36" s="37"/>
      <c r="I36" s="18">
        <f t="shared" si="2"/>
        <v>652.08000000000004</v>
      </c>
      <c r="J36" s="55"/>
    </row>
    <row r="37" spans="1:10" ht="12.95" customHeight="1" x14ac:dyDescent="0.2">
      <c r="A37" s="10"/>
      <c r="B37" s="11"/>
      <c r="C37" s="15" t="s">
        <v>84</v>
      </c>
      <c r="D37" s="1" t="s">
        <v>93</v>
      </c>
      <c r="G37" s="55">
        <v>771.4909090909091</v>
      </c>
      <c r="H37" s="37"/>
      <c r="I37" s="18">
        <f t="shared" si="2"/>
        <v>732.9163636363636</v>
      </c>
      <c r="J37" s="55"/>
    </row>
    <row r="38" spans="1:10" ht="12.95" customHeight="1" x14ac:dyDescent="0.2">
      <c r="A38" s="10"/>
      <c r="B38" s="11"/>
      <c r="C38" s="15" t="s">
        <v>85</v>
      </c>
      <c r="D38" s="1" t="s">
        <v>94</v>
      </c>
      <c r="G38" s="55">
        <v>1701.8181818181818</v>
      </c>
      <c r="H38" s="37"/>
      <c r="I38" s="18">
        <f t="shared" si="2"/>
        <v>1616.7272727272725</v>
      </c>
      <c r="J38" s="55"/>
    </row>
    <row r="39" spans="1:10" ht="12.95" customHeight="1" x14ac:dyDescent="0.2">
      <c r="A39" s="10"/>
      <c r="B39" s="11"/>
      <c r="C39" s="15" t="s">
        <v>86</v>
      </c>
      <c r="D39" s="1" t="s">
        <v>95</v>
      </c>
      <c r="G39" s="55">
        <v>2076.2181818181816</v>
      </c>
      <c r="H39" s="37"/>
      <c r="I39" s="18">
        <f>IF($I$8&gt;0,G39*(100%-$I$8),CLEAN("  "))</f>
        <v>1972.4072727272724</v>
      </c>
      <c r="J39" s="55"/>
    </row>
    <row r="40" spans="1:10" ht="12.95" customHeight="1" x14ac:dyDescent="0.2">
      <c r="A40" s="10"/>
      <c r="B40" s="11"/>
      <c r="G40" s="55"/>
      <c r="H40" s="37"/>
      <c r="I40" s="18"/>
      <c r="J40" s="55"/>
    </row>
    <row r="41" spans="1:10" ht="12.95" customHeight="1" x14ac:dyDescent="0.2">
      <c r="A41" s="10"/>
      <c r="B41" s="11"/>
      <c r="G41" s="17"/>
      <c r="H41" s="37"/>
      <c r="I41" s="18"/>
      <c r="J41" s="55"/>
    </row>
    <row r="42" spans="1:10" ht="12.95" customHeight="1" x14ac:dyDescent="0.2">
      <c r="A42" s="10" t="s">
        <v>42</v>
      </c>
      <c r="B42" s="11"/>
      <c r="G42" s="17"/>
      <c r="H42" s="38">
        <v>134</v>
      </c>
      <c r="I42" s="18"/>
      <c r="J42" s="55"/>
    </row>
    <row r="43" spans="1:10" ht="12.95" customHeight="1" x14ac:dyDescent="0.2">
      <c r="B43" s="11"/>
      <c r="G43" s="17"/>
      <c r="H43" s="37"/>
      <c r="I43" s="18"/>
      <c r="J43" s="55"/>
    </row>
    <row r="44" spans="1:10" ht="13.5" customHeight="1" x14ac:dyDescent="0.2">
      <c r="B44" s="11"/>
      <c r="C44" s="15" t="s">
        <v>28</v>
      </c>
      <c r="D44" s="1" t="s">
        <v>29</v>
      </c>
      <c r="G44" s="55">
        <v>72.327272727272728</v>
      </c>
      <c r="H44" s="37"/>
      <c r="I44" s="18">
        <f t="shared" ref="I44:I50" si="3">IF($I$8&gt;0,G44*(100%-$I$8),CLEAN("  "))</f>
        <v>68.710909090909084</v>
      </c>
      <c r="J44" s="55"/>
    </row>
    <row r="45" spans="1:10" ht="13.5" customHeight="1" x14ac:dyDescent="0.2">
      <c r="A45" s="11"/>
      <c r="B45" s="11"/>
      <c r="C45" s="15" t="s">
        <v>30</v>
      </c>
      <c r="D45" s="1" t="s">
        <v>31</v>
      </c>
      <c r="G45" s="55">
        <v>72.327272727272728</v>
      </c>
      <c r="H45" s="37"/>
      <c r="I45" s="18">
        <f t="shared" si="3"/>
        <v>68.710909090909084</v>
      </c>
      <c r="J45" s="55"/>
    </row>
    <row r="46" spans="1:10" ht="13.5" customHeight="1" x14ac:dyDescent="0.2">
      <c r="A46" s="11"/>
      <c r="B46" s="11"/>
      <c r="C46" s="15" t="s">
        <v>32</v>
      </c>
      <c r="D46" s="1" t="s">
        <v>33</v>
      </c>
      <c r="G46" s="55">
        <v>81.970909090909075</v>
      </c>
      <c r="H46" s="37"/>
      <c r="I46" s="18">
        <f t="shared" si="3"/>
        <v>77.872363636363616</v>
      </c>
      <c r="J46" s="55"/>
    </row>
    <row r="47" spans="1:10" ht="13.5" customHeight="1" x14ac:dyDescent="0.2">
      <c r="B47" s="11"/>
      <c r="C47" s="15" t="s">
        <v>34</v>
      </c>
      <c r="D47" s="1" t="s">
        <v>35</v>
      </c>
      <c r="G47" s="55">
        <v>94.025454545454537</v>
      </c>
      <c r="H47" s="37"/>
      <c r="I47" s="18">
        <f t="shared" si="3"/>
        <v>89.324181818181799</v>
      </c>
      <c r="J47" s="55"/>
    </row>
    <row r="48" spans="1:10" ht="13.5" customHeight="1" x14ac:dyDescent="0.2">
      <c r="B48" s="11"/>
      <c r="C48" s="15" t="s">
        <v>36</v>
      </c>
      <c r="D48" s="1" t="s">
        <v>37</v>
      </c>
      <c r="G48" s="55">
        <v>102.46363636363637</v>
      </c>
      <c r="I48" s="18">
        <f t="shared" si="3"/>
        <v>97.340454545454548</v>
      </c>
      <c r="J48" s="55"/>
    </row>
    <row r="49" spans="1:10" ht="13.5" customHeight="1" x14ac:dyDescent="0.2">
      <c r="B49" s="11"/>
      <c r="C49" s="15" t="s">
        <v>38</v>
      </c>
      <c r="D49" s="1" t="s">
        <v>39</v>
      </c>
      <c r="G49" s="55">
        <v>121.53818181818181</v>
      </c>
      <c r="H49" s="37"/>
      <c r="I49" s="18">
        <f t="shared" si="3"/>
        <v>115.46127272727271</v>
      </c>
      <c r="J49" s="55"/>
    </row>
    <row r="50" spans="1:10" x14ac:dyDescent="0.2">
      <c r="C50" s="15" t="s">
        <v>40</v>
      </c>
      <c r="D50" s="1" t="s">
        <v>41</v>
      </c>
      <c r="G50" s="55">
        <v>148.55454545454543</v>
      </c>
      <c r="I50" s="18">
        <f t="shared" si="3"/>
        <v>141.12681818181815</v>
      </c>
      <c r="J50" s="55"/>
    </row>
    <row r="51" spans="1:10" x14ac:dyDescent="0.2">
      <c r="A51" s="11"/>
      <c r="G51" s="55"/>
      <c r="J51" s="55"/>
    </row>
    <row r="52" spans="1:10" x14ac:dyDescent="0.2">
      <c r="A52" s="10" t="s">
        <v>66</v>
      </c>
      <c r="G52" s="55"/>
      <c r="J52" s="55"/>
    </row>
    <row r="53" spans="1:10" ht="12.75" customHeight="1" x14ac:dyDescent="0.2">
      <c r="A53" s="11"/>
      <c r="B53" s="11"/>
      <c r="D53" s="19"/>
      <c r="E53" s="11"/>
      <c r="F53" s="16"/>
      <c r="G53" s="17"/>
      <c r="H53" s="35"/>
      <c r="I53" s="18"/>
      <c r="J53" s="55"/>
    </row>
    <row r="54" spans="1:10" ht="12.75" customHeight="1" x14ac:dyDescent="0.2">
      <c r="A54" s="11"/>
      <c r="B54" s="11"/>
      <c r="C54" s="15" t="s">
        <v>43</v>
      </c>
      <c r="D54" s="19" t="s">
        <v>44</v>
      </c>
      <c r="F54" s="16"/>
      <c r="G54" s="55">
        <v>306.0751515151515</v>
      </c>
      <c r="H54" s="35"/>
      <c r="I54" s="18">
        <f t="shared" ref="I54:I58" si="4">IF($I$8&gt;0,G54*(100%-$I$8),CLEAN("  "))</f>
        <v>290.77139393939393</v>
      </c>
      <c r="J54" s="55"/>
    </row>
    <row r="55" spans="1:10" ht="12.75" customHeight="1" x14ac:dyDescent="0.2">
      <c r="A55" s="11"/>
      <c r="B55" s="11"/>
      <c r="C55" s="15" t="s">
        <v>45</v>
      </c>
      <c r="D55" s="19" t="s">
        <v>46</v>
      </c>
      <c r="F55" s="16"/>
      <c r="G55" s="55">
        <v>441.08606060606058</v>
      </c>
      <c r="H55" s="35"/>
      <c r="I55" s="18">
        <f t="shared" si="4"/>
        <v>419.03175757575752</v>
      </c>
      <c r="J55" s="55"/>
    </row>
    <row r="56" spans="1:10" ht="12.75" customHeight="1" x14ac:dyDescent="0.2">
      <c r="A56" s="11"/>
      <c r="B56" s="11"/>
      <c r="C56" s="15" t="s">
        <v>47</v>
      </c>
      <c r="D56" s="19" t="s">
        <v>48</v>
      </c>
      <c r="F56" s="16"/>
      <c r="G56" s="55">
        <v>644.16969696969693</v>
      </c>
      <c r="H56" s="35"/>
      <c r="I56" s="18">
        <f t="shared" si="4"/>
        <v>611.96121212121204</v>
      </c>
      <c r="J56" s="55"/>
    </row>
    <row r="57" spans="1:10" ht="12.75" customHeight="1" x14ac:dyDescent="0.2">
      <c r="A57" s="11"/>
      <c r="B57" s="11"/>
      <c r="C57" s="15" t="s">
        <v>68</v>
      </c>
      <c r="D57" s="19" t="s">
        <v>69</v>
      </c>
      <c r="F57" s="16"/>
      <c r="G57" s="55">
        <v>917.72121212121203</v>
      </c>
      <c r="H57" s="35"/>
      <c r="I57" s="18">
        <f t="shared" si="4"/>
        <v>871.83515151515144</v>
      </c>
      <c r="J57" s="55"/>
    </row>
    <row r="58" spans="1:10" ht="12.75" customHeight="1" x14ac:dyDescent="0.2">
      <c r="A58" s="11"/>
      <c r="B58" s="11"/>
      <c r="C58" s="15" t="s">
        <v>49</v>
      </c>
      <c r="D58" s="20" t="s">
        <v>50</v>
      </c>
      <c r="F58" s="16"/>
      <c r="G58" s="55">
        <v>1376.5818181818181</v>
      </c>
      <c r="H58" s="35"/>
      <c r="I58" s="18">
        <f t="shared" si="4"/>
        <v>1307.752727272727</v>
      </c>
      <c r="J58" s="55"/>
    </row>
    <row r="59" spans="1:10" ht="12.75" customHeight="1" x14ac:dyDescent="0.2">
      <c r="A59" s="11"/>
      <c r="B59" s="11"/>
      <c r="D59" s="20"/>
      <c r="F59" s="16"/>
      <c r="G59" s="2"/>
      <c r="H59" s="35"/>
      <c r="I59" s="18"/>
      <c r="J59" s="18"/>
    </row>
    <row r="60" spans="1:10" ht="12.75" customHeight="1" x14ac:dyDescent="0.2">
      <c r="A60" s="11"/>
      <c r="B60" s="11"/>
      <c r="D60" s="20"/>
      <c r="E60" s="20"/>
      <c r="G60" s="17"/>
      <c r="H60" s="35"/>
      <c r="I60" s="18"/>
      <c r="J60" s="18"/>
    </row>
    <row r="61" spans="1:10" ht="12.75" customHeight="1" x14ac:dyDescent="0.2">
      <c r="A61" s="10" t="s">
        <v>65</v>
      </c>
      <c r="F61" s="1"/>
    </row>
    <row r="62" spans="1:10" ht="12.95" customHeight="1" x14ac:dyDescent="0.2">
      <c r="A62" s="10"/>
      <c r="B62" s="11"/>
      <c r="C62" s="54"/>
      <c r="D62" s="11"/>
      <c r="E62" s="11"/>
      <c r="F62" s="16"/>
      <c r="G62" s="17"/>
      <c r="H62" s="35"/>
      <c r="I62" s="18"/>
      <c r="J62" s="18"/>
    </row>
    <row r="63" spans="1:10" ht="12.95" customHeight="1" x14ac:dyDescent="0.2">
      <c r="A63" s="10"/>
      <c r="B63" s="11"/>
      <c r="C63" s="15">
        <v>52851010</v>
      </c>
      <c r="D63" s="1" t="s">
        <v>51</v>
      </c>
      <c r="E63" s="11"/>
      <c r="F63" s="16"/>
      <c r="G63" s="17">
        <v>58.053636363636357</v>
      </c>
      <c r="H63" s="35"/>
      <c r="I63" s="18">
        <f t="shared" ref="I63:I76" si="5">IF($I$8&gt;0,G63*(100%-$I$8),CLEAN("  "))</f>
        <v>55.150954545454539</v>
      </c>
      <c r="J63" s="67"/>
    </row>
    <row r="64" spans="1:10" ht="12.75" customHeight="1" x14ac:dyDescent="0.2">
      <c r="A64" s="10"/>
      <c r="B64" s="11"/>
      <c r="C64" s="15">
        <v>52851610</v>
      </c>
      <c r="D64" s="15" t="s">
        <v>52</v>
      </c>
      <c r="E64" s="15"/>
      <c r="G64" s="17">
        <v>112.23954545454545</v>
      </c>
      <c r="H64" s="35">
        <v>129.1</v>
      </c>
      <c r="I64" s="18">
        <f t="shared" si="5"/>
        <v>106.62756818181818</v>
      </c>
      <c r="J64" s="67"/>
    </row>
    <row r="65" spans="1:13" ht="12.75" customHeight="1" x14ac:dyDescent="0.2">
      <c r="A65" s="11"/>
      <c r="B65" s="11"/>
      <c r="C65" s="15">
        <v>52851015</v>
      </c>
      <c r="D65" s="15" t="s">
        <v>53</v>
      </c>
      <c r="E65" s="15"/>
      <c r="G65" s="17">
        <v>58.666818181818179</v>
      </c>
      <c r="H65" s="35">
        <v>129.1</v>
      </c>
      <c r="I65" s="18">
        <f t="shared" si="5"/>
        <v>55.733477272727271</v>
      </c>
      <c r="J65" s="67"/>
    </row>
    <row r="66" spans="1:13" ht="12.75" customHeight="1" x14ac:dyDescent="0.2">
      <c r="A66" s="11"/>
      <c r="B66" s="11"/>
      <c r="C66" s="15">
        <v>52851615</v>
      </c>
      <c r="D66" s="15" t="s">
        <v>54</v>
      </c>
      <c r="E66" s="15"/>
      <c r="G66" s="17">
        <v>108.72227272727272</v>
      </c>
      <c r="H66" s="35"/>
      <c r="I66" s="18">
        <f t="shared" si="5"/>
        <v>103.28615909090908</v>
      </c>
      <c r="J66" s="67"/>
    </row>
    <row r="67" spans="1:13" ht="12.75" customHeight="1" x14ac:dyDescent="0.2">
      <c r="A67" s="11"/>
      <c r="B67" s="11"/>
      <c r="C67" s="15">
        <v>52851020</v>
      </c>
      <c r="D67" s="15" t="s">
        <v>55</v>
      </c>
      <c r="E67" s="15"/>
      <c r="G67" s="17">
        <v>65.72727272727272</v>
      </c>
      <c r="H67" s="35"/>
      <c r="I67" s="18">
        <f t="shared" si="5"/>
        <v>62.440909090909081</v>
      </c>
      <c r="J67" s="67"/>
    </row>
    <row r="68" spans="1:13" ht="12.75" customHeight="1" x14ac:dyDescent="0.2">
      <c r="A68" s="11"/>
      <c r="B68" s="11"/>
      <c r="C68" s="15">
        <v>52851620</v>
      </c>
      <c r="D68" s="15" t="s">
        <v>56</v>
      </c>
      <c r="E68" s="15"/>
      <c r="G68" s="17">
        <v>112.9140909090909</v>
      </c>
      <c r="H68" s="35"/>
      <c r="I68" s="18">
        <f t="shared" si="5"/>
        <v>107.26838636363635</v>
      </c>
      <c r="J68" s="67"/>
    </row>
    <row r="69" spans="1:13" ht="12.75" customHeight="1" x14ac:dyDescent="0.2">
      <c r="A69" s="11"/>
      <c r="B69" s="11"/>
      <c r="C69" s="15">
        <v>52851025</v>
      </c>
      <c r="D69" s="15" t="s">
        <v>57</v>
      </c>
      <c r="E69" s="15"/>
      <c r="G69" s="17">
        <v>74.294318181818156</v>
      </c>
      <c r="H69" s="35">
        <v>133.6</v>
      </c>
      <c r="I69" s="18">
        <f t="shared" si="5"/>
        <v>70.579602272727243</v>
      </c>
      <c r="J69" s="67"/>
    </row>
    <row r="70" spans="1:13" ht="12" customHeight="1" x14ac:dyDescent="0.2">
      <c r="C70" s="15">
        <v>52851625</v>
      </c>
      <c r="D70" s="1" t="s">
        <v>58</v>
      </c>
      <c r="G70" s="55">
        <v>136.71590909090907</v>
      </c>
      <c r="I70" s="18">
        <f t="shared" si="5"/>
        <v>129.8801136363636</v>
      </c>
      <c r="J70" s="67"/>
    </row>
    <row r="71" spans="1:13" ht="12.95" customHeight="1" x14ac:dyDescent="0.2">
      <c r="A71" s="10"/>
      <c r="B71" s="11"/>
      <c r="C71" s="15">
        <v>52851032</v>
      </c>
      <c r="D71" s="1" t="s">
        <v>59</v>
      </c>
      <c r="E71" s="11"/>
      <c r="F71" s="16"/>
      <c r="G71" s="17">
        <v>93.224999999999966</v>
      </c>
      <c r="H71" s="35"/>
      <c r="I71" s="18">
        <f t="shared" si="5"/>
        <v>88.56374999999997</v>
      </c>
      <c r="J71" s="67"/>
    </row>
    <row r="72" spans="1:13" ht="12.95" customHeight="1" x14ac:dyDescent="0.2">
      <c r="A72" s="10"/>
      <c r="B72" s="11"/>
      <c r="C72" s="15">
        <v>52851632</v>
      </c>
      <c r="D72" s="1" t="s">
        <v>60</v>
      </c>
      <c r="E72" s="11"/>
      <c r="F72" s="16"/>
      <c r="G72" s="17">
        <v>178.65818181818182</v>
      </c>
      <c r="H72" s="35"/>
      <c r="I72" s="18">
        <f t="shared" si="5"/>
        <v>169.72527272727271</v>
      </c>
      <c r="J72" s="67"/>
    </row>
    <row r="73" spans="1:13" ht="12.75" customHeight="1" x14ac:dyDescent="0.2">
      <c r="A73" s="10"/>
      <c r="B73" s="11"/>
      <c r="C73" s="15">
        <v>52851040</v>
      </c>
      <c r="D73" s="15" t="s">
        <v>61</v>
      </c>
      <c r="E73" s="15"/>
      <c r="G73" s="17">
        <v>117.12272727272725</v>
      </c>
      <c r="H73" s="35"/>
      <c r="I73" s="18">
        <f t="shared" si="5"/>
        <v>111.26659090909088</v>
      </c>
      <c r="J73" s="67"/>
    </row>
    <row r="74" spans="1:13" ht="12.75" customHeight="1" x14ac:dyDescent="0.2">
      <c r="A74" s="11"/>
      <c r="B74" s="11"/>
      <c r="C74" s="15">
        <v>52851640</v>
      </c>
      <c r="D74" s="15" t="s">
        <v>62</v>
      </c>
      <c r="E74" s="15"/>
      <c r="G74" s="17">
        <v>214.92704545454546</v>
      </c>
      <c r="H74" s="35"/>
      <c r="I74" s="18">
        <f t="shared" si="5"/>
        <v>204.18069318181819</v>
      </c>
      <c r="J74" s="67"/>
      <c r="M74" s="34"/>
    </row>
    <row r="75" spans="1:13" ht="12.95" customHeight="1" x14ac:dyDescent="0.2">
      <c r="A75" s="10"/>
      <c r="B75" s="11"/>
      <c r="C75" s="15">
        <v>52851050</v>
      </c>
      <c r="D75" s="1" t="s">
        <v>63</v>
      </c>
      <c r="E75" s="11"/>
      <c r="F75" s="16"/>
      <c r="G75" s="17">
        <v>146.86363636363637</v>
      </c>
      <c r="H75" s="35"/>
      <c r="I75" s="18">
        <f t="shared" si="5"/>
        <v>139.52045454545456</v>
      </c>
      <c r="J75" s="67"/>
    </row>
    <row r="76" spans="1:13" ht="12.95" customHeight="1" x14ac:dyDescent="0.2">
      <c r="A76" s="10"/>
      <c r="B76" s="11"/>
      <c r="C76" s="15">
        <v>52851650</v>
      </c>
      <c r="D76" s="1" t="s">
        <v>64</v>
      </c>
      <c r="E76" s="11"/>
      <c r="F76" s="16"/>
      <c r="G76" s="17">
        <v>266.87909090909091</v>
      </c>
      <c r="H76" s="35"/>
      <c r="I76" s="18">
        <f t="shared" si="5"/>
        <v>253.53513636363635</v>
      </c>
      <c r="J76" s="67"/>
    </row>
    <row r="77" spans="1:13" ht="12.75" customHeight="1" x14ac:dyDescent="0.2">
      <c r="A77" s="10"/>
      <c r="B77" s="11"/>
      <c r="D77" s="15"/>
      <c r="E77" s="15"/>
      <c r="G77" s="17"/>
      <c r="H77" s="35"/>
      <c r="I77" s="18"/>
      <c r="J77" s="18"/>
    </row>
    <row r="78" spans="1:13" ht="12.75" customHeight="1" x14ac:dyDescent="0.2">
      <c r="A78" s="10" t="s">
        <v>71</v>
      </c>
      <c r="B78" s="11"/>
      <c r="D78" s="15"/>
      <c r="E78" s="15"/>
      <c r="G78" s="17"/>
      <c r="H78" s="35"/>
      <c r="I78" s="18"/>
      <c r="J78" s="18"/>
    </row>
    <row r="79" spans="1:13" ht="12.75" customHeight="1" x14ac:dyDescent="0.2">
      <c r="A79" s="11"/>
      <c r="B79" s="11"/>
      <c r="D79" s="15"/>
      <c r="E79" s="15"/>
      <c r="G79" s="17"/>
      <c r="H79" s="35"/>
      <c r="I79" s="18"/>
      <c r="J79" s="18"/>
    </row>
    <row r="80" spans="1:13" ht="12.75" customHeight="1" x14ac:dyDescent="0.2">
      <c r="A80" s="11"/>
      <c r="B80" s="11"/>
      <c r="C80" s="15">
        <v>52820015</v>
      </c>
      <c r="D80" s="15" t="s">
        <v>72</v>
      </c>
      <c r="E80" s="15"/>
      <c r="G80" s="17">
        <v>95.57</v>
      </c>
      <c r="H80" s="35"/>
      <c r="I80" s="18">
        <f t="shared" ref="I80" si="6">IF($I$8&gt;0,G80*(100%-$I$8),CLEAN("  "))</f>
        <v>90.791499999999985</v>
      </c>
      <c r="J80" s="18"/>
    </row>
    <row r="81" spans="1:10" ht="12.75" customHeight="1" x14ac:dyDescent="0.2">
      <c r="A81" s="10"/>
      <c r="B81" s="11"/>
      <c r="C81" s="54"/>
      <c r="D81" s="1" t="s">
        <v>73</v>
      </c>
      <c r="E81" s="11"/>
      <c r="F81" s="16"/>
      <c r="H81" s="39"/>
      <c r="I81" s="18"/>
      <c r="J81" s="18"/>
    </row>
    <row r="82" spans="1:10" x14ac:dyDescent="0.2"/>
    <row r="83" spans="1:10" x14ac:dyDescent="0.2">
      <c r="C83" s="15">
        <v>52820020</v>
      </c>
      <c r="D83" s="1" t="s">
        <v>74</v>
      </c>
      <c r="G83" s="78">
        <v>100.52</v>
      </c>
      <c r="I83" s="18">
        <f t="shared" ref="I83" si="7">IF($I$8&gt;0,G83*(100%-$I$8),CLEAN("  "))</f>
        <v>95.493999999999986</v>
      </c>
    </row>
    <row r="84" spans="1:10" x14ac:dyDescent="0.2">
      <c r="D84" s="1" t="s">
        <v>75</v>
      </c>
    </row>
    <row r="85" spans="1:10" x14ac:dyDescent="0.2"/>
    <row r="86" spans="1:10" x14ac:dyDescent="0.2"/>
    <row r="87" spans="1:10" x14ac:dyDescent="0.2"/>
    <row r="88" spans="1:10" x14ac:dyDescent="0.2"/>
    <row r="89" spans="1:10" x14ac:dyDescent="0.2"/>
    <row r="90" spans="1:10" x14ac:dyDescent="0.2"/>
    <row r="91" spans="1:10" x14ac:dyDescent="0.2"/>
    <row r="92" spans="1:10" x14ac:dyDescent="0.2"/>
    <row r="94" spans="1:10" x14ac:dyDescent="0.2"/>
    <row r="95" spans="1:10" x14ac:dyDescent="0.2"/>
    <row r="96" spans="1:10" x14ac:dyDescent="0.2"/>
    <row r="140" x14ac:dyDescent="0.2"/>
    <row r="145" x14ac:dyDescent="0.2"/>
    <row r="146" x14ac:dyDescent="0.2"/>
    <row r="147" x14ac:dyDescent="0.2"/>
    <row r="152" x14ac:dyDescent="0.2"/>
    <row r="154" x14ac:dyDescent="0.2"/>
    <row r="156" x14ac:dyDescent="0.2"/>
    <row r="158" x14ac:dyDescent="0.2"/>
    <row r="161" x14ac:dyDescent="0.2"/>
    <row r="162" x14ac:dyDescent="0.2"/>
    <row r="163" x14ac:dyDescent="0.2"/>
    <row r="164" x14ac:dyDescent="0.2"/>
  </sheetData>
  <sheetProtection algorithmName="SHA-512" hashValue="/8ViNKCRFl2OCTgXTrC40Js2U7rpljlvsyDI1XKMWXZ1aF0jJDTFm9lAUNZp3vOFr8zknxExBwsqUxAJYVR9HQ==" saltValue="LS7h7p5iVzdMWGu7DU6+5g==" spinCount="100000" sheet="1" objects="1" scenarios="1" selectLockedCells="1"/>
  <mergeCells count="5">
    <mergeCell ref="C9:C10"/>
    <mergeCell ref="D9:D10"/>
    <mergeCell ref="F9:F10"/>
    <mergeCell ref="A9:B10"/>
    <mergeCell ref="H9:H10"/>
  </mergeCells>
  <phoneticPr fontId="1" type="noConversion"/>
  <hyperlinks>
    <hyperlink ref="C3" r:id="rId1"/>
  </hyperlinks>
  <pageMargins left="1.1811023622047245" right="0.19685039370078741" top="0" bottom="0.23622047244094491" header="0" footer="0"/>
  <pageSetup paperSize="9" scale="93" fitToHeight="0" orientation="portrait" r:id="rId2"/>
  <headerFooter alignWithMargins="0">
    <oddHeader xml:space="preserve">&amp;R              </oddHeader>
    <oddFooter>&amp;C&amp;P  /  &amp;N&amp;RHekamerk OÜ</oddFooter>
  </headerFooter>
  <rowBreaks count="1" manualBreakCount="1">
    <brk id="59" max="9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Leht1</vt:lpstr>
      <vt:lpstr>Leht1!Print_Area</vt:lpstr>
      <vt:lpstr>Leht1!Print_Titles</vt:lpstr>
    </vt:vector>
  </TitlesOfParts>
  <Company>HEKAMERK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HINNAKIRI</dc:title>
  <dc:creator>Priit isiklik</dc:creator>
  <cp:lastModifiedBy>Margus Kaasik</cp:lastModifiedBy>
  <cp:lastPrinted>2021-04-21T11:53:27Z</cp:lastPrinted>
  <dcterms:created xsi:type="dcterms:W3CDTF">2006-05-06T16:38:56Z</dcterms:created>
  <dcterms:modified xsi:type="dcterms:W3CDTF">2021-04-21T11:55:37Z</dcterms:modified>
</cp:coreProperties>
</file>