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0" yWindow="0" windowWidth="28800" windowHeight="12435"/>
  </bookViews>
  <sheets>
    <sheet name="PÕRANDAKÜTTE KOLLEKTORID" sheetId="2" r:id="rId1"/>
  </sheets>
  <definedNames>
    <definedName name="_xlnm.Print_Area" localSheetId="0">'PÕRANDAKÜTTE KOLLEKTORID'!$A$1:$H$145</definedName>
    <definedName name="_xlnm.Print_Titles" localSheetId="0">'PÕRANDAKÜTTE KOLLEKTORID'!$9:$10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84" i="2" l="1"/>
  <c r="G85" i="2"/>
  <c r="G42" i="2" l="1"/>
  <c r="G56" i="2"/>
  <c r="G48" i="2"/>
  <c r="G34" i="2"/>
  <c r="G33" i="2"/>
  <c r="G32" i="2"/>
  <c r="G31" i="2"/>
  <c r="G30" i="2"/>
  <c r="G29" i="2"/>
  <c r="G28" i="2"/>
  <c r="G27" i="2"/>
  <c r="G26" i="2"/>
  <c r="G25" i="2"/>
  <c r="G24" i="2"/>
  <c r="G91" i="2" l="1"/>
  <c r="G97" i="2" l="1"/>
  <c r="G121" i="2"/>
  <c r="G126" i="2"/>
  <c r="G116" i="2"/>
  <c r="G83" i="2"/>
  <c r="G82" i="2"/>
  <c r="G81" i="2"/>
  <c r="G80" i="2"/>
  <c r="G79" i="2"/>
  <c r="G78" i="2"/>
  <c r="G77" i="2"/>
  <c r="G76" i="2"/>
  <c r="G75" i="2"/>
  <c r="G90" i="2"/>
  <c r="G68" i="2"/>
  <c r="G69" i="2"/>
  <c r="G103" i="2"/>
  <c r="G104" i="2"/>
  <c r="G115" i="2"/>
  <c r="G14" i="2"/>
  <c r="G110" i="2"/>
  <c r="G109" i="2"/>
  <c r="G65" i="2"/>
  <c r="G64" i="2"/>
</calcChain>
</file>

<file path=xl/sharedStrings.xml><?xml version="1.0" encoding="utf-8"?>
<sst xmlns="http://schemas.openxmlformats.org/spreadsheetml/2006/main" count="92" uniqueCount="86">
  <si>
    <t>MÕÕT</t>
  </si>
  <si>
    <t>HIND</t>
  </si>
  <si>
    <t>KM-TA</t>
  </si>
  <si>
    <t xml:space="preserve">HIND </t>
  </si>
  <si>
    <t>SEINAPEALSED JA -SISESED</t>
  </si>
  <si>
    <t>1"- 2x3/4"</t>
  </si>
  <si>
    <t>1"- 3x3/4"</t>
  </si>
  <si>
    <t>1"- 4x3/4"</t>
  </si>
  <si>
    <t>1"- 5x3/4"</t>
  </si>
  <si>
    <t>1"- 6x3/4"</t>
  </si>
  <si>
    <t>1"- 7x3/4"</t>
  </si>
  <si>
    <t>1"- 8x3/4"</t>
  </si>
  <si>
    <t>AJAMID KOLLEKTORITELE</t>
  </si>
  <si>
    <t>1"- 9x3/4"</t>
  </si>
  <si>
    <t>LIITMIK PEX/AL-PEX 16-2,0-3/4"</t>
  </si>
  <si>
    <t>LIITMIK PEX/AL-PEX 20-2,0-3/4"</t>
  </si>
  <si>
    <t>WATTS 220V NC  M30</t>
  </si>
  <si>
    <t>WATTS 24V NC   M30</t>
  </si>
  <si>
    <t>1"- 10x3/4"</t>
  </si>
  <si>
    <t>PÕRANDAKÜTTETORU PAINDETOED PLASTIST</t>
  </si>
  <si>
    <t>PÕRANDAKÜTTETORU PAINDETOED METALLIST</t>
  </si>
  <si>
    <t>KUULVENTIIL MUTRIGA, 1"+ TERMOMEETER</t>
  </si>
  <si>
    <t>SININE VÕI PUNANE</t>
  </si>
  <si>
    <t>ÜHE RINGI PÕRANDAKÜTTEKOLLEKTOR 3/4"</t>
  </si>
  <si>
    <t>11/4"- 2x3/4"</t>
  </si>
  <si>
    <t>11/4"- 3x3/4"</t>
  </si>
  <si>
    <t>11/4"- 4x3/4"</t>
  </si>
  <si>
    <t>11/4"- 5x3/4"</t>
  </si>
  <si>
    <t>11/4"- 6x3/4"</t>
  </si>
  <si>
    <t>11/4"- 7x3/4"</t>
  </si>
  <si>
    <t>11/4"- 8x3/4"</t>
  </si>
  <si>
    <t>11/4"- 9x3/4"</t>
  </si>
  <si>
    <t>11/4"- 10x3/4"</t>
  </si>
  <si>
    <t>KOLLEKTORILE KUULVENTIILI PAAR 11/4" - 1"</t>
  </si>
  <si>
    <t>11/4"- 11x3/4"</t>
  </si>
  <si>
    <t>11/4"- 12x3/4"</t>
  </si>
  <si>
    <t xml:space="preserve">Komplekti kuuluvad: </t>
  </si>
  <si>
    <t>kandurid / kaitsegrupid käsitsi õhutamiseks / täite- ja tühjendusventiilid</t>
  </si>
  <si>
    <t>PÕRANDAKÜTTETORU 5-kihiline PERT</t>
  </si>
  <si>
    <t xml:space="preserve">16 x 2,0   </t>
  </si>
  <si>
    <t xml:space="preserve">20 x 2,0   </t>
  </si>
  <si>
    <t>Rullis</t>
  </si>
  <si>
    <t xml:space="preserve"> 20-22</t>
  </si>
  <si>
    <t>KINNITUSPROFIIL 16-20mm  1,0m</t>
  </si>
  <si>
    <t>Toruklambrid toru kinnitamiseks isolatsioonile</t>
  </si>
  <si>
    <t>KLAMBER Ø16-20 H=57mm</t>
  </si>
  <si>
    <t>Hoidikute vahekaugus 50mm</t>
  </si>
  <si>
    <t>HEKAMERK OÜ</t>
  </si>
  <si>
    <t>TEL. 6776 300</t>
  </si>
  <si>
    <t>info@hekamerk.ee</t>
  </si>
  <si>
    <t>14-16</t>
  </si>
  <si>
    <t>HINNAKIRI</t>
  </si>
  <si>
    <t xml:space="preserve"> 14-18</t>
  </si>
  <si>
    <t>PORANDAKUTTE TORUD JA KOLLEKTORID</t>
  </si>
  <si>
    <t>11.01</t>
  </si>
  <si>
    <t>KOOD</t>
  </si>
  <si>
    <t>PAKEND</t>
  </si>
  <si>
    <t>PARTNERI SOODUSTUS:</t>
  </si>
  <si>
    <t>11/4" - 1"</t>
  </si>
  <si>
    <t>Punane 1"</t>
  </si>
  <si>
    <t>Sinine 1"</t>
  </si>
  <si>
    <t>K-8058</t>
  </si>
  <si>
    <t>K-8059</t>
  </si>
  <si>
    <t>C361003001</t>
  </si>
  <si>
    <t>RTL-BASIC 3/4"</t>
  </si>
  <si>
    <t>LUXOR 230V NC M30x1,5</t>
  </si>
  <si>
    <t xml:space="preserve">LUXOR 24V  NC M30x1,5 </t>
  </si>
  <si>
    <t>KAN KOLLEKTORID ROOSTEVABAST TERASEST, ROTOMEETRITEGA</t>
  </si>
  <si>
    <t>KOLLEKTORILE PUMBAGRUPP</t>
  </si>
  <si>
    <t>WILO DN 25 15/6</t>
  </si>
  <si>
    <t>DN 25 + 3T-VENT. 11/4" - 1"</t>
  </si>
  <si>
    <t>KOLLEKTORILE SEGUSÕLM PUMBAGA</t>
  </si>
  <si>
    <t>LEIVA 4, 12618 TALLINN</t>
  </si>
  <si>
    <t>1"- 11x3/4"</t>
  </si>
  <si>
    <t>1"- 12x3/4"</t>
  </si>
  <si>
    <t xml:space="preserve"> NOVEMBER 2020</t>
  </si>
  <si>
    <t>200m</t>
  </si>
  <si>
    <t xml:space="preserve">25 x 2,5   </t>
  </si>
  <si>
    <t>220m</t>
  </si>
  <si>
    <t>600m</t>
  </si>
  <si>
    <t>300m</t>
  </si>
  <si>
    <t>KAN KÜTTEKOLLEKTORID ROOSTEVABAST TERASEST</t>
  </si>
  <si>
    <r>
      <t xml:space="preserve">PÕRANDAKÜTTE AUTOMAATIKA </t>
    </r>
    <r>
      <rPr>
        <sz val="10"/>
        <rFont val="Verdana"/>
        <family val="2"/>
        <charset val="186"/>
      </rPr>
      <t>VAATA "11.02 PORANDAKUTTE AUTOMAATIKA"</t>
    </r>
  </si>
  <si>
    <r>
      <t xml:space="preserve">KOLLEKTORIKAPID </t>
    </r>
    <r>
      <rPr>
        <sz val="10"/>
        <rFont val="Verdana"/>
        <family val="2"/>
        <charset val="186"/>
      </rPr>
      <t>VAATA "11.05 KOLLEKTORIKAPID"</t>
    </r>
  </si>
  <si>
    <t>F1-1216X3/4</t>
  </si>
  <si>
    <t>F1-1620X3/4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</si>
</sst>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1" fillId="0" borderId="0" xfId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/>
    <xf numFmtId="0" fontId="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3" fillId="0" borderId="0" xfId="1" applyFont="1" applyAlignment="1" applyProtection="1">
      <protection hidden="1"/>
    </xf>
    <xf numFmtId="0" fontId="3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right"/>
      <protection hidden="1"/>
    </xf>
    <xf numFmtId="2" fontId="7" fillId="0" borderId="2" xfId="0" applyNumberFormat="1" applyFont="1" applyBorder="1" applyAlignment="1" applyProtection="1">
      <alignment horizontal="center"/>
      <protection hidden="1"/>
    </xf>
    <xf numFmtId="2" fontId="7" fillId="0" borderId="3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0" borderId="5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1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14" fillId="0" borderId="4" xfId="0" applyFont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vertical="center"/>
      <protection hidden="1"/>
    </xf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17541</xdr:rowOff>
    </xdr:from>
    <xdr:to>
      <xdr:col>1</xdr:col>
      <xdr:colOff>72592</xdr:colOff>
      <xdr:row>70</xdr:row>
      <xdr:rowOff>3410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C9C2B25-288A-408B-8C2B-6B8E21D91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9159"/>
          <a:ext cx="722533" cy="770280"/>
        </a:xfrm>
        <a:prstGeom prst="rect">
          <a:avLst/>
        </a:prstGeom>
      </xdr:spPr>
    </xdr:pic>
    <xdr:clientData/>
  </xdr:twoCellAnchor>
  <xdr:twoCellAnchor editAs="oneCell">
    <xdr:from>
      <xdr:col>0</xdr:col>
      <xdr:colOff>81243</xdr:colOff>
      <xdr:row>113</xdr:row>
      <xdr:rowOff>144556</xdr:rowOff>
    </xdr:from>
    <xdr:to>
      <xdr:col>1</xdr:col>
      <xdr:colOff>110939</xdr:colOff>
      <xdr:row>115</xdr:row>
      <xdr:rowOff>144555</xdr:rowOff>
    </xdr:to>
    <xdr:pic>
      <xdr:nvPicPr>
        <xdr:cNvPr id="6682" name="Picture 716" descr="7100">
          <a:extLst>
            <a:ext uri="{FF2B5EF4-FFF2-40B4-BE49-F238E27FC236}">
              <a16:creationId xmlns="" xmlns:a16="http://schemas.microsoft.com/office/drawing/2014/main" id="{00615C4E-7E3E-460F-802F-DA17DF4E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9213">
          <a:off x="81243" y="21906380"/>
          <a:ext cx="679637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143435</xdr:colOff>
      <xdr:row>101</xdr:row>
      <xdr:rowOff>25213</xdr:rowOff>
    </xdr:from>
    <xdr:to>
      <xdr:col>1</xdr:col>
      <xdr:colOff>201706</xdr:colOff>
      <xdr:row>104</xdr:row>
      <xdr:rowOff>110938</xdr:rowOff>
    </xdr:to>
    <xdr:pic>
      <xdr:nvPicPr>
        <xdr:cNvPr id="6683" name="Picture 66">
          <a:extLst>
            <a:ext uri="{FF2B5EF4-FFF2-40B4-BE49-F238E27FC236}">
              <a16:creationId xmlns="" xmlns:a16="http://schemas.microsoft.com/office/drawing/2014/main" id="{5DE1C0FB-BBB0-414A-BC2C-A858670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43435" y="19915654"/>
          <a:ext cx="708212" cy="55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108</xdr:row>
      <xdr:rowOff>66675</xdr:rowOff>
    </xdr:from>
    <xdr:to>
      <xdr:col>1</xdr:col>
      <xdr:colOff>96371</xdr:colOff>
      <xdr:row>111</xdr:row>
      <xdr:rowOff>38100</xdr:rowOff>
    </xdr:to>
    <xdr:pic>
      <xdr:nvPicPr>
        <xdr:cNvPr id="6684" name="Picture 98">
          <a:extLst>
            <a:ext uri="{FF2B5EF4-FFF2-40B4-BE49-F238E27FC236}">
              <a16:creationId xmlns="" xmlns:a16="http://schemas.microsoft.com/office/drawing/2014/main" id="{D4B8A037-E4DD-4F05-8004-5C0E46A0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-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307550"/>
          <a:ext cx="628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193301</xdr:colOff>
      <xdr:row>88</xdr:row>
      <xdr:rowOff>73399</xdr:rowOff>
    </xdr:from>
    <xdr:to>
      <xdr:col>1</xdr:col>
      <xdr:colOff>156322</xdr:colOff>
      <xdr:row>91</xdr:row>
      <xdr:rowOff>90769</xdr:rowOff>
    </xdr:to>
    <xdr:pic>
      <xdr:nvPicPr>
        <xdr:cNvPr id="6685" name="Picture 110">
          <a:extLst>
            <a:ext uri="{FF2B5EF4-FFF2-40B4-BE49-F238E27FC236}">
              <a16:creationId xmlns="" xmlns:a16="http://schemas.microsoft.com/office/drawing/2014/main" id="{7908584D-71CB-4916-8F08-3ACBE3D0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43"/>
        <a:stretch>
          <a:fillRect/>
        </a:stretch>
      </xdr:blipFill>
      <xdr:spPr bwMode="auto">
        <a:xfrm>
          <a:off x="395007" y="13542870"/>
          <a:ext cx="612962" cy="510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82924</xdr:rowOff>
    </xdr:from>
    <xdr:to>
      <xdr:col>1</xdr:col>
      <xdr:colOff>489137</xdr:colOff>
      <xdr:row>18</xdr:row>
      <xdr:rowOff>11766</xdr:rowOff>
    </xdr:to>
    <xdr:pic>
      <xdr:nvPicPr>
        <xdr:cNvPr id="6687" name="Picture 27">
          <a:extLst>
            <a:ext uri="{FF2B5EF4-FFF2-40B4-BE49-F238E27FC236}">
              <a16:creationId xmlns="" xmlns:a16="http://schemas.microsoft.com/office/drawing/2014/main" id="{04E88305-1B44-4C54-A683-906138AD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659"/>
          <a:ext cx="1139078" cy="71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127747</xdr:colOff>
      <xdr:row>119</xdr:row>
      <xdr:rowOff>124385</xdr:rowOff>
    </xdr:from>
    <xdr:to>
      <xdr:col>1</xdr:col>
      <xdr:colOff>321609</xdr:colOff>
      <xdr:row>122</xdr:row>
      <xdr:rowOff>86285</xdr:rowOff>
    </xdr:to>
    <xdr:pic>
      <xdr:nvPicPr>
        <xdr:cNvPr id="6693" name="Picture 2">
          <a:extLst>
            <a:ext uri="{FF2B5EF4-FFF2-40B4-BE49-F238E27FC236}">
              <a16:creationId xmlns="" xmlns:a16="http://schemas.microsoft.com/office/drawing/2014/main" id="{C20DE852-C347-4591-9A8D-3B277FA8A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" y="22827503"/>
          <a:ext cx="843803" cy="43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42582</xdr:colOff>
      <xdr:row>124</xdr:row>
      <xdr:rowOff>137272</xdr:rowOff>
    </xdr:from>
    <xdr:to>
      <xdr:col>1</xdr:col>
      <xdr:colOff>148478</xdr:colOff>
      <xdr:row>128</xdr:row>
      <xdr:rowOff>37540</xdr:rowOff>
    </xdr:to>
    <xdr:pic>
      <xdr:nvPicPr>
        <xdr:cNvPr id="6694" name="Picture 3">
          <a:extLst>
            <a:ext uri="{FF2B5EF4-FFF2-40B4-BE49-F238E27FC236}">
              <a16:creationId xmlns="" xmlns:a16="http://schemas.microsoft.com/office/drawing/2014/main" id="{A6B10F2E-10CB-4D20-BA68-4E7C4FCEA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" y="24263537"/>
          <a:ext cx="755837" cy="527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635373</xdr:colOff>
      <xdr:row>96</xdr:row>
      <xdr:rowOff>66675</xdr:rowOff>
    </xdr:from>
    <xdr:to>
      <xdr:col>1</xdr:col>
      <xdr:colOff>473448</xdr:colOff>
      <xdr:row>99</xdr:row>
      <xdr:rowOff>114300</xdr:rowOff>
    </xdr:to>
    <xdr:pic>
      <xdr:nvPicPr>
        <xdr:cNvPr id="6695" name="Picture 25">
          <a:extLst>
            <a:ext uri="{FF2B5EF4-FFF2-40B4-BE49-F238E27FC236}">
              <a16:creationId xmlns="" xmlns:a16="http://schemas.microsoft.com/office/drawing/2014/main" id="{E701D5CE-C454-4E55-BCAB-A100B88A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73" y="19015822"/>
          <a:ext cx="488016" cy="518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104215</xdr:colOff>
      <xdr:row>96</xdr:row>
      <xdr:rowOff>76200</xdr:rowOff>
    </xdr:from>
    <xdr:to>
      <xdr:col>0</xdr:col>
      <xdr:colOff>524996</xdr:colOff>
      <xdr:row>99</xdr:row>
      <xdr:rowOff>76200</xdr:rowOff>
    </xdr:to>
    <xdr:pic>
      <xdr:nvPicPr>
        <xdr:cNvPr id="6696" name="Picture 26">
          <a:extLst>
            <a:ext uri="{FF2B5EF4-FFF2-40B4-BE49-F238E27FC236}">
              <a16:creationId xmlns="" xmlns:a16="http://schemas.microsoft.com/office/drawing/2014/main" id="{EBB2AF37-C15B-4286-9DF3-AB98C5EB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15" y="19025347"/>
          <a:ext cx="420781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291354</xdr:colOff>
      <xdr:row>0</xdr:row>
      <xdr:rowOff>112058</xdr:rowOff>
    </xdr:from>
    <xdr:to>
      <xdr:col>5</xdr:col>
      <xdr:colOff>627528</xdr:colOff>
      <xdr:row>2</xdr:row>
      <xdr:rowOff>30026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4FDBBCC0-0F7C-4A5F-A2EF-DF6DE8E5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766" y="112058"/>
          <a:ext cx="1187822" cy="29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156882</xdr:colOff>
      <xdr:row>39</xdr:row>
      <xdr:rowOff>123266</xdr:rowOff>
    </xdr:from>
    <xdr:to>
      <xdr:col>1</xdr:col>
      <xdr:colOff>134470</xdr:colOff>
      <xdr:row>43</xdr:row>
      <xdr:rowOff>44824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6882" y="6275295"/>
          <a:ext cx="627529" cy="549088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45</xdr:row>
      <xdr:rowOff>56031</xdr:rowOff>
    </xdr:from>
    <xdr:to>
      <xdr:col>1</xdr:col>
      <xdr:colOff>324971</xdr:colOff>
      <xdr:row>51</xdr:row>
      <xdr:rowOff>62125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9648" y="7149355"/>
          <a:ext cx="885264" cy="94738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145677</xdr:colOff>
      <xdr:row>53</xdr:row>
      <xdr:rowOff>45870</xdr:rowOff>
    </xdr:from>
    <xdr:to>
      <xdr:col>1</xdr:col>
      <xdr:colOff>44824</xdr:colOff>
      <xdr:row>59</xdr:row>
      <xdr:rowOff>69768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5677" y="8394252"/>
          <a:ext cx="549088" cy="9651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89648</xdr:rowOff>
    </xdr:from>
    <xdr:to>
      <xdr:col>1</xdr:col>
      <xdr:colOff>555667</xdr:colOff>
      <xdr:row>83</xdr:row>
      <xdr:rowOff>56030</xdr:rowOff>
    </xdr:to>
    <xdr:pic>
      <xdr:nvPicPr>
        <xdr:cNvPr id="25" name="Obraz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2046324"/>
          <a:ext cx="1205608" cy="13783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44823</xdr:rowOff>
    </xdr:from>
    <xdr:to>
      <xdr:col>1</xdr:col>
      <xdr:colOff>481853</xdr:colOff>
      <xdr:row>33</xdr:row>
      <xdr:rowOff>36577</xdr:rowOff>
    </xdr:to>
    <xdr:pic>
      <xdr:nvPicPr>
        <xdr:cNvPr id="26" name="Obraz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157382"/>
          <a:ext cx="1131794" cy="1560577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156882</xdr:colOff>
      <xdr:row>138</xdr:row>
      <xdr:rowOff>89647</xdr:rowOff>
    </xdr:from>
    <xdr:to>
      <xdr:col>1</xdr:col>
      <xdr:colOff>334442</xdr:colOff>
      <xdr:row>143</xdr:row>
      <xdr:rowOff>80685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6882" y="25863176"/>
          <a:ext cx="827501" cy="775450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131</xdr:row>
      <xdr:rowOff>100853</xdr:rowOff>
    </xdr:from>
    <xdr:to>
      <xdr:col>1</xdr:col>
      <xdr:colOff>170626</xdr:colOff>
      <xdr:row>135</xdr:row>
      <xdr:rowOff>131190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34471" y="24776206"/>
          <a:ext cx="686096" cy="657867"/>
        </a:xfrm>
        <a:prstGeom prst="rect">
          <a:avLst/>
        </a:prstGeom>
      </xdr:spPr>
    </xdr:pic>
    <xdr:clientData/>
  </xdr:twoCellAnchor>
  <xdr:twoCellAnchor editAs="oneCell">
    <xdr:from>
      <xdr:col>0</xdr:col>
      <xdr:colOff>515472</xdr:colOff>
      <xdr:row>62</xdr:row>
      <xdr:rowOff>89646</xdr:rowOff>
    </xdr:from>
    <xdr:to>
      <xdr:col>1</xdr:col>
      <xdr:colOff>481854</xdr:colOff>
      <xdr:row>66</xdr:row>
      <xdr:rowOff>24278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5472" y="10320617"/>
          <a:ext cx="616323" cy="562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4"/>
  <sheetViews>
    <sheetView showGridLines="0" tabSelected="1" zoomScale="85" zoomScaleNormal="85" workbookViewId="0">
      <pane ySplit="10" topLeftCell="A11" activePane="bottomLeft" state="frozen"/>
      <selection pane="bottomLeft" activeCell="G8" sqref="G8"/>
    </sheetView>
  </sheetViews>
  <sheetFormatPr defaultColWidth="0" defaultRowHeight="12.75" zeroHeight="1" x14ac:dyDescent="0.2"/>
  <cols>
    <col min="1" max="2" width="9.7109375" style="3" customWidth="1"/>
    <col min="3" max="3" width="16.7109375" style="3" customWidth="1"/>
    <col min="4" max="4" width="26" style="39" customWidth="1"/>
    <col min="5" max="5" width="12.7109375" style="20" customWidth="1"/>
    <col min="6" max="6" width="10.140625" style="3" customWidth="1"/>
    <col min="7" max="7" width="10" style="3" customWidth="1"/>
    <col min="8" max="8" width="10" style="67" customWidth="1"/>
    <col min="9" max="9" width="11.28515625" style="22" customWidth="1"/>
    <col min="10" max="10" width="9.140625" style="22" hidden="1" customWidth="1"/>
    <col min="11" max="16384" width="9.140625" style="3" hidden="1"/>
  </cols>
  <sheetData>
    <row r="1" spans="1:10" ht="18" x14ac:dyDescent="0.25">
      <c r="A1" s="30" t="s">
        <v>47</v>
      </c>
      <c r="D1" s="7"/>
      <c r="E1" s="2"/>
      <c r="F1" s="2"/>
      <c r="G1" s="33" t="s">
        <v>54</v>
      </c>
      <c r="H1" s="61"/>
    </row>
    <row r="2" spans="1:10" x14ac:dyDescent="0.2">
      <c r="A2" s="3" t="s">
        <v>72</v>
      </c>
      <c r="D2" s="7"/>
      <c r="E2" s="2"/>
      <c r="F2" s="2"/>
      <c r="G2" s="1"/>
      <c r="H2" s="62"/>
    </row>
    <row r="3" spans="1:10" x14ac:dyDescent="0.2">
      <c r="A3" s="3" t="s">
        <v>48</v>
      </c>
      <c r="C3" s="31" t="s">
        <v>49</v>
      </c>
      <c r="D3" s="7"/>
      <c r="E3" s="4"/>
      <c r="F3" s="2"/>
      <c r="G3" s="1"/>
      <c r="H3" s="62"/>
    </row>
    <row r="4" spans="1:10" x14ac:dyDescent="0.2">
      <c r="A4" s="1"/>
      <c r="B4" s="1"/>
      <c r="C4" s="1"/>
      <c r="D4" s="7"/>
      <c r="E4" s="2"/>
      <c r="F4" s="2"/>
      <c r="G4" s="1"/>
      <c r="H4" s="62"/>
    </row>
    <row r="5" spans="1:10" ht="21" customHeight="1" x14ac:dyDescent="0.25">
      <c r="A5" s="38" t="s">
        <v>51</v>
      </c>
      <c r="B5" s="38"/>
      <c r="C5" s="38"/>
      <c r="D5" s="40"/>
      <c r="E5" s="50" t="s">
        <v>75</v>
      </c>
      <c r="F5" s="50"/>
      <c r="G5" s="50"/>
      <c r="H5" s="63"/>
      <c r="I5" s="32"/>
      <c r="J5" s="32"/>
    </row>
    <row r="6" spans="1:10" ht="12.95" customHeight="1" x14ac:dyDescent="0.2">
      <c r="A6" s="1"/>
      <c r="B6" s="1"/>
      <c r="C6" s="1"/>
      <c r="D6" s="41"/>
      <c r="E6" s="2"/>
      <c r="F6" s="2"/>
      <c r="G6" s="1"/>
      <c r="H6" s="62"/>
    </row>
    <row r="7" spans="1:10" s="9" customFormat="1" ht="28.5" customHeight="1" thickBot="1" x14ac:dyDescent="0.25">
      <c r="A7" s="5" t="s">
        <v>53</v>
      </c>
      <c r="B7" s="5"/>
      <c r="C7" s="5"/>
      <c r="D7" s="42"/>
      <c r="E7" s="7"/>
      <c r="F7" s="8"/>
      <c r="G7" s="6"/>
      <c r="H7" s="64"/>
      <c r="I7" s="23"/>
      <c r="J7" s="23"/>
    </row>
    <row r="8" spans="1:10" s="9" customFormat="1" ht="20.25" customHeight="1" thickBot="1" x14ac:dyDescent="0.25">
      <c r="A8" s="10"/>
      <c r="B8" s="10"/>
      <c r="C8" s="10"/>
      <c r="D8" s="59" t="s">
        <v>57</v>
      </c>
      <c r="E8" s="59"/>
      <c r="F8" s="60"/>
      <c r="G8" s="25">
        <v>0</v>
      </c>
      <c r="H8" s="65"/>
      <c r="I8" s="23"/>
      <c r="J8" s="23"/>
    </row>
    <row r="9" spans="1:10" ht="12.75" customHeight="1" thickBot="1" x14ac:dyDescent="0.25">
      <c r="A9" s="55"/>
      <c r="B9" s="56"/>
      <c r="C9" s="51" t="s">
        <v>55</v>
      </c>
      <c r="D9" s="51" t="s">
        <v>0</v>
      </c>
      <c r="E9" s="53" t="s">
        <v>56</v>
      </c>
      <c r="F9" s="34" t="s">
        <v>1</v>
      </c>
      <c r="G9" s="35" t="s">
        <v>3</v>
      </c>
      <c r="H9" s="66"/>
      <c r="I9" s="24"/>
    </row>
    <row r="10" spans="1:10" ht="12.75" customHeight="1" thickBot="1" x14ac:dyDescent="0.25">
      <c r="A10" s="57"/>
      <c r="B10" s="58"/>
      <c r="C10" s="52"/>
      <c r="D10" s="52"/>
      <c r="E10" s="54"/>
      <c r="F10" s="36" t="s">
        <v>2</v>
      </c>
      <c r="G10" s="37" t="s">
        <v>2</v>
      </c>
      <c r="H10" s="66"/>
      <c r="I10" s="24"/>
    </row>
    <row r="11" spans="1:10" x14ac:dyDescent="0.2">
      <c r="A11" s="11"/>
      <c r="B11" s="11"/>
      <c r="C11" s="12"/>
      <c r="D11" s="12"/>
      <c r="E11" s="12"/>
      <c r="F11" s="13"/>
      <c r="G11" s="13"/>
      <c r="H11" s="66"/>
      <c r="I11" s="24"/>
    </row>
    <row r="12" spans="1:10" ht="14.25" customHeight="1" x14ac:dyDescent="0.2">
      <c r="A12" s="14" t="s">
        <v>38</v>
      </c>
      <c r="B12" s="11"/>
      <c r="C12" s="12"/>
      <c r="D12" s="12"/>
      <c r="E12" s="12" t="s">
        <v>41</v>
      </c>
      <c r="I12" s="24"/>
    </row>
    <row r="13" spans="1:10" ht="12.75" customHeight="1" x14ac:dyDescent="0.2">
      <c r="B13" s="11"/>
      <c r="C13" s="12"/>
      <c r="I13" s="24"/>
    </row>
    <row r="14" spans="1:10" ht="12.75" customHeight="1" x14ac:dyDescent="0.2">
      <c r="B14" s="11"/>
      <c r="C14" s="46">
        <v>1829198183</v>
      </c>
      <c r="D14" s="18" t="s">
        <v>39</v>
      </c>
      <c r="E14" s="18" t="s">
        <v>79</v>
      </c>
      <c r="F14" s="15">
        <v>0.76</v>
      </c>
      <c r="G14" s="16" t="str">
        <f>IF($G$8&gt;0,F14*(100%-$G$8),CLEAN("  "))</f>
        <v xml:space="preserve">  </v>
      </c>
      <c r="H14" s="16"/>
      <c r="I14" s="24"/>
    </row>
    <row r="15" spans="1:10" ht="12.75" customHeight="1" x14ac:dyDescent="0.2">
      <c r="B15" s="11"/>
      <c r="C15" s="46">
        <v>1829198175</v>
      </c>
      <c r="D15" s="18" t="s">
        <v>39</v>
      </c>
      <c r="E15" s="18" t="s">
        <v>76</v>
      </c>
      <c r="F15" s="15">
        <v>0.84</v>
      </c>
      <c r="G15" s="16" t="str">
        <f t="shared" ref="G15:G19" si="0">IF($G$8&gt;0,F15*(100%-$G$8),CLEAN("  "))</f>
        <v xml:space="preserve">  </v>
      </c>
      <c r="H15" s="16"/>
      <c r="I15" s="24"/>
    </row>
    <row r="16" spans="1:10" ht="12.75" customHeight="1" x14ac:dyDescent="0.2">
      <c r="C16" s="29">
        <v>1129198069</v>
      </c>
      <c r="D16" s="18" t="s">
        <v>40</v>
      </c>
      <c r="E16" s="18" t="s">
        <v>79</v>
      </c>
      <c r="F16" s="15">
        <v>0.84</v>
      </c>
      <c r="G16" s="16" t="str">
        <f t="shared" si="0"/>
        <v xml:space="preserve">  </v>
      </c>
      <c r="H16" s="16"/>
      <c r="I16" s="24"/>
    </row>
    <row r="17" spans="1:10" ht="12.75" customHeight="1" x14ac:dyDescent="0.2">
      <c r="C17" s="29">
        <v>1829198178</v>
      </c>
      <c r="D17" s="18" t="s">
        <v>40</v>
      </c>
      <c r="E17" s="18" t="s">
        <v>76</v>
      </c>
      <c r="F17" s="15">
        <v>0.94</v>
      </c>
      <c r="G17" s="16" t="str">
        <f t="shared" si="0"/>
        <v xml:space="preserve">  </v>
      </c>
      <c r="H17" s="16"/>
      <c r="I17" s="24"/>
    </row>
    <row r="18" spans="1:10" ht="12.75" customHeight="1" x14ac:dyDescent="0.2">
      <c r="C18" s="29">
        <v>1829198179</v>
      </c>
      <c r="D18" s="18" t="s">
        <v>40</v>
      </c>
      <c r="E18" s="18" t="s">
        <v>80</v>
      </c>
      <c r="F18" s="15">
        <v>0.94</v>
      </c>
      <c r="G18" s="16" t="str">
        <f t="shared" si="0"/>
        <v xml:space="preserve">  </v>
      </c>
      <c r="H18" s="16"/>
      <c r="I18" s="24"/>
    </row>
    <row r="19" spans="1:10" s="1" customFormat="1" ht="12.75" customHeight="1" x14ac:dyDescent="0.2">
      <c r="A19" s="47"/>
      <c r="B19" s="47"/>
      <c r="C19" s="17">
        <v>1829198181</v>
      </c>
      <c r="D19" s="18" t="s">
        <v>77</v>
      </c>
      <c r="E19" s="18" t="s">
        <v>78</v>
      </c>
      <c r="F19" s="15">
        <v>2.2599999999999998</v>
      </c>
      <c r="G19" s="16" t="str">
        <f t="shared" si="0"/>
        <v xml:space="preserve">  </v>
      </c>
      <c r="H19" s="16"/>
      <c r="I19" s="48"/>
      <c r="J19" s="49"/>
    </row>
    <row r="20" spans="1:10" ht="12.75" customHeight="1" x14ac:dyDescent="0.2">
      <c r="A20" s="11"/>
      <c r="B20" s="11"/>
      <c r="C20" s="43"/>
      <c r="D20" s="12"/>
      <c r="E20" s="12"/>
      <c r="F20" s="13"/>
      <c r="G20" s="13"/>
      <c r="H20" s="66"/>
      <c r="I20" s="24"/>
    </row>
    <row r="21" spans="1:10" ht="12.75" customHeight="1" x14ac:dyDescent="0.2">
      <c r="C21" s="29"/>
      <c r="I21" s="24"/>
    </row>
    <row r="22" spans="1:10" ht="12.75" customHeight="1" x14ac:dyDescent="0.2">
      <c r="A22" s="14" t="s">
        <v>67</v>
      </c>
      <c r="C22" s="29"/>
      <c r="I22" s="24"/>
    </row>
    <row r="23" spans="1:10" ht="12.75" customHeight="1" x14ac:dyDescent="0.2">
      <c r="C23" s="29"/>
      <c r="I23" s="24"/>
    </row>
    <row r="24" spans="1:10" ht="12.75" customHeight="1" x14ac:dyDescent="0.2">
      <c r="C24" s="45">
        <v>1316157139</v>
      </c>
      <c r="D24" s="39" t="s">
        <v>24</v>
      </c>
      <c r="F24" s="3">
        <v>86.96</v>
      </c>
      <c r="G24" s="16" t="str">
        <f t="shared" ref="G24:G34" si="1">IF($G$8&gt;0,F24*(100%-$G$8),CLEAN("  "))</f>
        <v xml:space="preserve">  </v>
      </c>
      <c r="H24" s="16"/>
      <c r="I24" s="24"/>
    </row>
    <row r="25" spans="1:10" ht="12.75" customHeight="1" x14ac:dyDescent="0.2">
      <c r="C25" s="45">
        <v>1316157140</v>
      </c>
      <c r="D25" s="39" t="s">
        <v>25</v>
      </c>
      <c r="F25" s="3">
        <v>113.45</v>
      </c>
      <c r="G25" s="16" t="str">
        <f t="shared" si="1"/>
        <v xml:space="preserve">  </v>
      </c>
      <c r="H25" s="16"/>
      <c r="I25" s="24"/>
    </row>
    <row r="26" spans="1:10" ht="12.75" customHeight="1" x14ac:dyDescent="0.2">
      <c r="C26" s="45">
        <v>1316157141</v>
      </c>
      <c r="D26" s="39" t="s">
        <v>26</v>
      </c>
      <c r="F26" s="3">
        <v>136.94999999999999</v>
      </c>
      <c r="G26" s="16" t="str">
        <f t="shared" si="1"/>
        <v xml:space="preserve">  </v>
      </c>
      <c r="H26" s="16"/>
      <c r="I26" s="24"/>
    </row>
    <row r="27" spans="1:10" ht="12.75" customHeight="1" x14ac:dyDescent="0.2">
      <c r="C27" s="45">
        <v>1316157142</v>
      </c>
      <c r="D27" s="39" t="s">
        <v>27</v>
      </c>
      <c r="F27" s="3">
        <v>158.35</v>
      </c>
      <c r="G27" s="16" t="str">
        <f t="shared" si="1"/>
        <v xml:space="preserve">  </v>
      </c>
      <c r="H27" s="16"/>
      <c r="I27" s="24"/>
    </row>
    <row r="28" spans="1:10" ht="12.75" customHeight="1" x14ac:dyDescent="0.2">
      <c r="C28" s="45">
        <v>1316157143</v>
      </c>
      <c r="D28" s="39" t="s">
        <v>28</v>
      </c>
      <c r="F28" s="3">
        <v>186.65</v>
      </c>
      <c r="G28" s="16" t="str">
        <f t="shared" si="1"/>
        <v xml:space="preserve">  </v>
      </c>
      <c r="H28" s="16"/>
      <c r="I28" s="24"/>
    </row>
    <row r="29" spans="1:10" ht="12.75" customHeight="1" x14ac:dyDescent="0.2">
      <c r="C29" s="45">
        <v>1316157144</v>
      </c>
      <c r="D29" s="39" t="s">
        <v>29</v>
      </c>
      <c r="F29" s="3">
        <v>223.19</v>
      </c>
      <c r="G29" s="16" t="str">
        <f t="shared" si="1"/>
        <v xml:space="preserve">  </v>
      </c>
      <c r="H29" s="16"/>
      <c r="I29" s="24"/>
    </row>
    <row r="30" spans="1:10" ht="12.75" customHeight="1" x14ac:dyDescent="0.2">
      <c r="C30" s="45">
        <v>1316157145</v>
      </c>
      <c r="D30" s="39" t="s">
        <v>30</v>
      </c>
      <c r="F30" s="3">
        <v>256.64999999999998</v>
      </c>
      <c r="G30" s="16" t="str">
        <f t="shared" si="1"/>
        <v xml:space="preserve">  </v>
      </c>
      <c r="H30" s="16"/>
      <c r="I30" s="24"/>
    </row>
    <row r="31" spans="1:10" ht="12.75" customHeight="1" x14ac:dyDescent="0.2">
      <c r="C31" s="45">
        <v>1316157146</v>
      </c>
      <c r="D31" s="39" t="s">
        <v>31</v>
      </c>
      <c r="F31" s="3">
        <v>289.45</v>
      </c>
      <c r="G31" s="16" t="str">
        <f t="shared" si="1"/>
        <v xml:space="preserve">  </v>
      </c>
      <c r="H31" s="16"/>
      <c r="I31" s="24"/>
    </row>
    <row r="32" spans="1:10" ht="12.75" customHeight="1" x14ac:dyDescent="0.2">
      <c r="C32" s="45">
        <v>1316157147</v>
      </c>
      <c r="D32" s="39" t="s">
        <v>32</v>
      </c>
      <c r="F32" s="3">
        <v>300.19</v>
      </c>
      <c r="G32" s="16" t="str">
        <f t="shared" si="1"/>
        <v xml:space="preserve">  </v>
      </c>
      <c r="H32" s="16"/>
      <c r="I32" s="24"/>
    </row>
    <row r="33" spans="1:9" ht="12.75" customHeight="1" x14ac:dyDescent="0.2">
      <c r="C33" s="45">
        <v>1316157148</v>
      </c>
      <c r="D33" s="39" t="s">
        <v>34</v>
      </c>
      <c r="F33" s="3">
        <v>335.55</v>
      </c>
      <c r="G33" s="16" t="str">
        <f t="shared" si="1"/>
        <v xml:space="preserve">  </v>
      </c>
      <c r="H33" s="16"/>
      <c r="I33" s="24"/>
    </row>
    <row r="34" spans="1:9" ht="12.75" customHeight="1" x14ac:dyDescent="0.2">
      <c r="C34" s="45">
        <v>1316157149</v>
      </c>
      <c r="D34" s="39" t="s">
        <v>35</v>
      </c>
      <c r="F34" s="3">
        <v>344.69</v>
      </c>
      <c r="G34" s="16" t="str">
        <f t="shared" si="1"/>
        <v xml:space="preserve">  </v>
      </c>
      <c r="H34" s="16"/>
      <c r="I34" s="24"/>
    </row>
    <row r="35" spans="1:9" ht="12.75" customHeight="1" x14ac:dyDescent="0.2">
      <c r="C35" s="29"/>
      <c r="I35" s="24"/>
    </row>
    <row r="36" spans="1:9" ht="12.75" customHeight="1" x14ac:dyDescent="0.2">
      <c r="A36" s="14" t="s">
        <v>36</v>
      </c>
      <c r="C36" s="29"/>
      <c r="I36" s="24"/>
    </row>
    <row r="37" spans="1:9" ht="12.75" customHeight="1" x14ac:dyDescent="0.2">
      <c r="A37" s="14" t="s">
        <v>37</v>
      </c>
      <c r="C37" s="29"/>
      <c r="I37" s="24"/>
    </row>
    <row r="38" spans="1:9" ht="12.75" customHeight="1" x14ac:dyDescent="0.2">
      <c r="C38" s="29"/>
      <c r="I38" s="24"/>
    </row>
    <row r="39" spans="1:9" ht="12.75" customHeight="1" x14ac:dyDescent="0.2">
      <c r="A39" s="14" t="s">
        <v>33</v>
      </c>
      <c r="C39" s="29"/>
      <c r="I39" s="24"/>
    </row>
    <row r="40" spans="1:9" ht="12.75" customHeight="1" x14ac:dyDescent="0.2">
      <c r="C40" s="29"/>
      <c r="I40" s="24"/>
    </row>
    <row r="41" spans="1:9" ht="12.75" customHeight="1" x14ac:dyDescent="0.2">
      <c r="C41" s="29"/>
      <c r="I41" s="24"/>
    </row>
    <row r="42" spans="1:9" ht="12.75" customHeight="1" x14ac:dyDescent="0.2">
      <c r="C42" s="45">
        <v>1300183006</v>
      </c>
      <c r="D42" s="18" t="s">
        <v>58</v>
      </c>
      <c r="F42" s="3">
        <v>23.69</v>
      </c>
      <c r="G42" s="16" t="str">
        <f t="shared" ref="G42" si="2">IF($G$8&gt;0,F42*(100%-$G$8),CLEAN("  "))</f>
        <v xml:space="preserve">  </v>
      </c>
      <c r="H42" s="16"/>
      <c r="I42" s="24"/>
    </row>
    <row r="43" spans="1:9" ht="12.75" customHeight="1" x14ac:dyDescent="0.2">
      <c r="C43" s="29"/>
      <c r="I43" s="24"/>
    </row>
    <row r="44" spans="1:9" ht="12.75" customHeight="1" x14ac:dyDescent="0.2">
      <c r="C44" s="29"/>
      <c r="I44" s="24"/>
    </row>
    <row r="45" spans="1:9" ht="12.75" customHeight="1" x14ac:dyDescent="0.2">
      <c r="A45" s="14" t="s">
        <v>68</v>
      </c>
      <c r="C45" s="29"/>
      <c r="I45" s="24"/>
    </row>
    <row r="46" spans="1:9" ht="12.75" customHeight="1" x14ac:dyDescent="0.2">
      <c r="C46" s="29"/>
      <c r="I46" s="24"/>
    </row>
    <row r="47" spans="1:9" ht="12.75" customHeight="1" x14ac:dyDescent="0.2">
      <c r="D47" s="3"/>
      <c r="E47" s="3"/>
      <c r="I47" s="24"/>
    </row>
    <row r="48" spans="1:9" ht="12.75" customHeight="1" x14ac:dyDescent="0.2">
      <c r="C48" s="29">
        <v>1346103000</v>
      </c>
      <c r="D48" s="39" t="s">
        <v>69</v>
      </c>
      <c r="F48" s="3">
        <v>455.03</v>
      </c>
      <c r="G48" s="16" t="str">
        <f t="shared" ref="G48" si="3">IF($G$8&gt;0,F48*(100%-$G$8),CLEAN("  "))</f>
        <v xml:space="preserve">  </v>
      </c>
      <c r="H48" s="16"/>
      <c r="I48" s="24"/>
    </row>
    <row r="49" spans="1:9" ht="12.75" customHeight="1" x14ac:dyDescent="0.2">
      <c r="C49" s="29"/>
      <c r="I49" s="24"/>
    </row>
    <row r="50" spans="1:9" ht="12.75" customHeight="1" x14ac:dyDescent="0.2">
      <c r="C50" s="29"/>
      <c r="I50" s="24"/>
    </row>
    <row r="51" spans="1:9" ht="12.75" customHeight="1" x14ac:dyDescent="0.2">
      <c r="C51" s="29"/>
      <c r="I51" s="24"/>
    </row>
    <row r="52" spans="1:9" ht="12.75" customHeight="1" x14ac:dyDescent="0.2">
      <c r="C52" s="29"/>
      <c r="I52" s="24"/>
    </row>
    <row r="53" spans="1:9" ht="12.75" customHeight="1" x14ac:dyDescent="0.2">
      <c r="A53" s="11" t="s">
        <v>71</v>
      </c>
      <c r="C53" s="29"/>
      <c r="I53" s="24"/>
    </row>
    <row r="54" spans="1:9" ht="12.75" customHeight="1" x14ac:dyDescent="0.2">
      <c r="C54" s="29"/>
      <c r="I54" s="24"/>
    </row>
    <row r="55" spans="1:9" ht="12.75" customHeight="1" x14ac:dyDescent="0.2">
      <c r="C55" s="29"/>
      <c r="I55" s="24"/>
    </row>
    <row r="56" spans="1:9" ht="12.75" customHeight="1" x14ac:dyDescent="0.2">
      <c r="C56" s="29">
        <v>1300103003</v>
      </c>
      <c r="D56" s="44" t="s">
        <v>70</v>
      </c>
      <c r="F56" s="3">
        <v>619.21</v>
      </c>
      <c r="G56" s="16" t="str">
        <f t="shared" ref="G56" si="4">IF($G$8&gt;0,F56*(100%-$G$8),CLEAN("  "))</f>
        <v xml:space="preserve">  </v>
      </c>
      <c r="H56" s="16"/>
      <c r="I56" s="24"/>
    </row>
    <row r="57" spans="1:9" ht="12.75" customHeight="1" x14ac:dyDescent="0.2">
      <c r="C57" s="29"/>
      <c r="I57" s="24"/>
    </row>
    <row r="58" spans="1:9" ht="12.75" customHeight="1" x14ac:dyDescent="0.2">
      <c r="C58" s="29"/>
      <c r="I58" s="24"/>
    </row>
    <row r="59" spans="1:9" ht="12.75" customHeight="1" x14ac:dyDescent="0.2">
      <c r="C59" s="29"/>
      <c r="I59" s="24"/>
    </row>
    <row r="60" spans="1:9" ht="12.75" customHeight="1" x14ac:dyDescent="0.2">
      <c r="C60" s="29"/>
      <c r="I60" s="24"/>
    </row>
    <row r="61" spans="1:9" ht="12.75" customHeight="1" x14ac:dyDescent="0.2">
      <c r="C61" s="29"/>
      <c r="I61" s="24"/>
    </row>
    <row r="62" spans="1:9" x14ac:dyDescent="0.2">
      <c r="A62" s="11" t="s">
        <v>12</v>
      </c>
      <c r="B62" s="11"/>
      <c r="C62" s="43"/>
      <c r="D62" s="12"/>
      <c r="E62" s="12"/>
      <c r="F62" s="15"/>
      <c r="G62" s="13"/>
      <c r="H62" s="66"/>
      <c r="I62" s="24"/>
    </row>
    <row r="63" spans="1:9" x14ac:dyDescent="0.2">
      <c r="C63" s="29"/>
      <c r="I63" s="24"/>
    </row>
    <row r="64" spans="1:9" x14ac:dyDescent="0.2">
      <c r="A64" s="11"/>
      <c r="B64" s="11"/>
      <c r="C64" s="29">
        <v>10029671</v>
      </c>
      <c r="D64" s="17" t="s">
        <v>16</v>
      </c>
      <c r="E64" s="12"/>
      <c r="F64" s="15">
        <v>24</v>
      </c>
      <c r="G64" s="16" t="str">
        <f>IF($G$8&gt;0,F64*(100%-$G$8),CLEAN("  "))</f>
        <v xml:space="preserve">  </v>
      </c>
      <c r="H64" s="16"/>
      <c r="I64" s="24"/>
    </row>
    <row r="65" spans="1:9" x14ac:dyDescent="0.2">
      <c r="A65" s="11"/>
      <c r="B65" s="11"/>
      <c r="C65" s="29">
        <v>10029673</v>
      </c>
      <c r="D65" s="17" t="s">
        <v>17</v>
      </c>
      <c r="E65" s="12"/>
      <c r="F65" s="15">
        <v>24</v>
      </c>
      <c r="G65" s="16" t="str">
        <f>IF($G$8&gt;0,F65*(100%-$G$8),CLEAN("  "))</f>
        <v xml:space="preserve">  </v>
      </c>
      <c r="H65" s="16"/>
      <c r="I65" s="24"/>
    </row>
    <row r="66" spans="1:9" x14ac:dyDescent="0.2">
      <c r="A66" s="11"/>
      <c r="B66" s="11"/>
      <c r="C66" s="29"/>
      <c r="D66" s="3"/>
      <c r="I66" s="24"/>
    </row>
    <row r="67" spans="1:9" x14ac:dyDescent="0.2">
      <c r="C67" s="29"/>
      <c r="D67" s="3"/>
      <c r="E67" s="3"/>
      <c r="I67" s="24"/>
    </row>
    <row r="68" spans="1:9" x14ac:dyDescent="0.2">
      <c r="A68" s="11"/>
      <c r="B68" s="11"/>
      <c r="C68" s="29">
        <v>69011021</v>
      </c>
      <c r="D68" s="17" t="s">
        <v>65</v>
      </c>
      <c r="E68" s="12"/>
      <c r="F68" s="15">
        <v>22.27</v>
      </c>
      <c r="G68" s="16" t="str">
        <f>IF($G$8&gt;0,F68*(100%-$G$8),CLEAN("  "))</f>
        <v xml:space="preserve">  </v>
      </c>
      <c r="H68" s="16"/>
      <c r="I68" s="24"/>
    </row>
    <row r="69" spans="1:9" ht="12.95" customHeight="1" x14ac:dyDescent="0.2">
      <c r="A69" s="11"/>
      <c r="B69" s="11"/>
      <c r="C69" s="29">
        <v>69011022</v>
      </c>
      <c r="D69" s="17" t="s">
        <v>66</v>
      </c>
      <c r="E69" s="12"/>
      <c r="F69" s="15">
        <v>22.27</v>
      </c>
      <c r="G69" s="16" t="str">
        <f>IF($G$8&gt;0,F69*(100%-$G$8),CLEAN("  "))</f>
        <v xml:space="preserve">  </v>
      </c>
      <c r="H69" s="16"/>
      <c r="I69" s="24"/>
    </row>
    <row r="70" spans="1:9" ht="12.95" customHeight="1" x14ac:dyDescent="0.2">
      <c r="A70" s="11"/>
      <c r="B70" s="11"/>
      <c r="C70" s="17"/>
      <c r="D70" s="12"/>
      <c r="E70" s="12"/>
      <c r="F70" s="15"/>
      <c r="G70" s="16"/>
      <c r="H70" s="16"/>
      <c r="I70" s="24"/>
    </row>
    <row r="71" spans="1:9" ht="12.95" customHeight="1" x14ac:dyDescent="0.2">
      <c r="A71" s="11"/>
      <c r="B71" s="11"/>
      <c r="C71" s="17"/>
      <c r="D71" s="12"/>
      <c r="E71" s="12"/>
      <c r="F71" s="15"/>
      <c r="G71" s="16"/>
      <c r="H71" s="16"/>
      <c r="I71" s="24"/>
    </row>
    <row r="72" spans="1:9" ht="12.95" customHeight="1" x14ac:dyDescent="0.2">
      <c r="A72" s="11"/>
      <c r="B72" s="11"/>
      <c r="C72" s="17"/>
      <c r="D72" s="12"/>
      <c r="E72" s="12"/>
      <c r="F72" s="15"/>
      <c r="G72" s="16"/>
      <c r="H72" s="16"/>
      <c r="I72" s="24"/>
    </row>
    <row r="73" spans="1:9" ht="12.75" customHeight="1" x14ac:dyDescent="0.2">
      <c r="A73" s="14" t="s">
        <v>81</v>
      </c>
      <c r="B73" s="11"/>
      <c r="C73" s="43"/>
      <c r="D73" s="12"/>
      <c r="E73" s="12"/>
      <c r="F73" s="15"/>
      <c r="G73" s="16"/>
      <c r="H73" s="16"/>
      <c r="I73" s="24"/>
    </row>
    <row r="74" spans="1:9" ht="12.75" customHeight="1" x14ac:dyDescent="0.2">
      <c r="A74" s="14"/>
      <c r="B74" s="11"/>
      <c r="C74" s="43"/>
      <c r="D74" s="12"/>
      <c r="E74" s="12"/>
      <c r="F74" s="15"/>
      <c r="G74" s="16"/>
      <c r="H74" s="16"/>
      <c r="I74" s="24"/>
    </row>
    <row r="75" spans="1:9" ht="12.75" customHeight="1" x14ac:dyDescent="0.2">
      <c r="A75" s="11"/>
      <c r="B75" s="11"/>
      <c r="C75" s="45">
        <v>1316158000</v>
      </c>
      <c r="D75" s="18" t="s">
        <v>5</v>
      </c>
      <c r="E75" s="12"/>
      <c r="F75" s="15">
        <v>37.5</v>
      </c>
      <c r="G75" s="16" t="str">
        <f t="shared" ref="G75:G85" si="5">IF($G$8&gt;0,F75*(100%-$G$8),CLEAN("  "))</f>
        <v xml:space="preserve">  </v>
      </c>
      <c r="H75" s="16"/>
      <c r="I75" s="24"/>
    </row>
    <row r="76" spans="1:9" ht="12.75" customHeight="1" x14ac:dyDescent="0.2">
      <c r="A76" s="1"/>
      <c r="B76" s="11"/>
      <c r="C76" s="45">
        <v>1316158001</v>
      </c>
      <c r="D76" s="18" t="s">
        <v>6</v>
      </c>
      <c r="E76" s="12"/>
      <c r="F76" s="15">
        <v>53.23</v>
      </c>
      <c r="G76" s="16" t="str">
        <f t="shared" si="5"/>
        <v xml:space="preserve">  </v>
      </c>
      <c r="H76" s="16"/>
      <c r="I76" s="24"/>
    </row>
    <row r="77" spans="1:9" ht="12.75" customHeight="1" x14ac:dyDescent="0.2">
      <c r="A77" s="1"/>
      <c r="B77"/>
      <c r="C77" s="45">
        <v>1316158002</v>
      </c>
      <c r="D77" s="18" t="s">
        <v>7</v>
      </c>
      <c r="E77" s="12"/>
      <c r="F77" s="15">
        <v>65.27</v>
      </c>
      <c r="G77" s="16" t="str">
        <f t="shared" si="5"/>
        <v xml:space="preserve">  </v>
      </c>
      <c r="H77" s="16"/>
      <c r="I77" s="24"/>
    </row>
    <row r="78" spans="1:9" ht="12.75" customHeight="1" x14ac:dyDescent="0.2">
      <c r="A78" s="1"/>
      <c r="B78" s="11"/>
      <c r="C78" s="45">
        <v>1316158003</v>
      </c>
      <c r="D78" s="18" t="s">
        <v>8</v>
      </c>
      <c r="E78" s="12"/>
      <c r="F78" s="15">
        <v>77.7</v>
      </c>
      <c r="G78" s="16" t="str">
        <f t="shared" si="5"/>
        <v xml:space="preserve">  </v>
      </c>
      <c r="H78" s="16"/>
      <c r="I78" s="24"/>
    </row>
    <row r="79" spans="1:9" ht="12.75" customHeight="1" x14ac:dyDescent="0.2">
      <c r="A79" s="1"/>
      <c r="B79" s="11"/>
      <c r="C79" s="45">
        <v>1316158004</v>
      </c>
      <c r="D79" s="18" t="s">
        <v>9</v>
      </c>
      <c r="E79" s="12"/>
      <c r="F79" s="15">
        <v>89.67</v>
      </c>
      <c r="G79" s="16" t="str">
        <f t="shared" si="5"/>
        <v xml:space="preserve">  </v>
      </c>
      <c r="H79" s="16"/>
      <c r="I79" s="24"/>
    </row>
    <row r="80" spans="1:9" ht="12.75" customHeight="1" x14ac:dyDescent="0.2">
      <c r="A80" s="1"/>
      <c r="B80" s="11"/>
      <c r="C80" s="45">
        <v>1316158005</v>
      </c>
      <c r="D80" s="18" t="s">
        <v>10</v>
      </c>
      <c r="E80" s="12"/>
      <c r="F80" s="15">
        <v>100.77</v>
      </c>
      <c r="G80" s="16" t="str">
        <f t="shared" si="5"/>
        <v xml:space="preserve">  </v>
      </c>
      <c r="H80" s="16"/>
      <c r="I80" s="24"/>
    </row>
    <row r="81" spans="1:9" ht="12.75" customHeight="1" x14ac:dyDescent="0.2">
      <c r="A81" s="1"/>
      <c r="B81" s="11"/>
      <c r="C81" s="45">
        <v>1316158006</v>
      </c>
      <c r="D81" s="18" t="s">
        <v>11</v>
      </c>
      <c r="E81" s="12"/>
      <c r="F81" s="15">
        <v>113.23</v>
      </c>
      <c r="G81" s="16" t="str">
        <f t="shared" si="5"/>
        <v xml:space="preserve">  </v>
      </c>
      <c r="H81" s="16"/>
      <c r="I81" s="24"/>
    </row>
    <row r="82" spans="1:9" ht="12.75" customHeight="1" x14ac:dyDescent="0.2">
      <c r="A82" s="1"/>
      <c r="B82" s="11"/>
      <c r="C82" s="45">
        <v>1316158007</v>
      </c>
      <c r="D82" s="18" t="s">
        <v>13</v>
      </c>
      <c r="E82" s="12"/>
      <c r="F82" s="15">
        <v>125.3</v>
      </c>
      <c r="G82" s="16" t="str">
        <f t="shared" si="5"/>
        <v xml:space="preserve">  </v>
      </c>
      <c r="H82" s="16"/>
      <c r="I82" s="24"/>
    </row>
    <row r="83" spans="1:9" ht="12.75" customHeight="1" x14ac:dyDescent="0.2">
      <c r="A83" s="1"/>
      <c r="B83" s="11"/>
      <c r="C83" s="45">
        <v>1316158008</v>
      </c>
      <c r="D83" s="18" t="s">
        <v>18</v>
      </c>
      <c r="E83" s="12"/>
      <c r="F83" s="15">
        <v>139.93</v>
      </c>
      <c r="G83" s="16" t="str">
        <f t="shared" si="5"/>
        <v xml:space="preserve">  </v>
      </c>
      <c r="H83" s="16"/>
      <c r="I83" s="24"/>
    </row>
    <row r="84" spans="1:9" ht="12.75" customHeight="1" x14ac:dyDescent="0.2">
      <c r="A84" s="1"/>
      <c r="B84" s="11"/>
      <c r="C84" s="45">
        <v>1316158009</v>
      </c>
      <c r="D84" s="18" t="s">
        <v>73</v>
      </c>
      <c r="E84" s="12"/>
      <c r="F84" s="15">
        <v>152.13</v>
      </c>
      <c r="G84" s="16" t="str">
        <f t="shared" si="5"/>
        <v xml:space="preserve">  </v>
      </c>
      <c r="H84" s="16"/>
      <c r="I84" s="24"/>
    </row>
    <row r="85" spans="1:9" ht="12.75" customHeight="1" x14ac:dyDescent="0.2">
      <c r="A85" s="1"/>
      <c r="B85" s="11"/>
      <c r="C85" s="45">
        <v>1316158010</v>
      </c>
      <c r="D85" s="18" t="s">
        <v>74</v>
      </c>
      <c r="E85" s="12"/>
      <c r="F85" s="15">
        <v>164.63</v>
      </c>
      <c r="G85" s="16" t="str">
        <f t="shared" si="5"/>
        <v xml:space="preserve">  </v>
      </c>
      <c r="H85" s="16"/>
      <c r="I85" s="24"/>
    </row>
    <row r="86" spans="1:9" ht="12.75" customHeight="1" x14ac:dyDescent="0.2">
      <c r="A86" s="1"/>
      <c r="B86" s="11"/>
      <c r="C86" s="45"/>
      <c r="D86" s="18"/>
      <c r="E86" s="12"/>
      <c r="F86" s="15"/>
      <c r="G86" s="16"/>
      <c r="H86" s="16"/>
      <c r="I86" s="24"/>
    </row>
    <row r="87" spans="1:9" ht="13.5" customHeight="1" x14ac:dyDescent="0.2">
      <c r="A87" s="14" t="s">
        <v>21</v>
      </c>
      <c r="C87" s="26"/>
      <c r="D87" s="7"/>
      <c r="E87" s="2"/>
      <c r="F87" s="27"/>
      <c r="G87" s="16"/>
      <c r="H87" s="16"/>
      <c r="I87" s="24"/>
    </row>
    <row r="88" spans="1:9" ht="13.5" customHeight="1" x14ac:dyDescent="0.2">
      <c r="A88" s="14" t="s">
        <v>22</v>
      </c>
      <c r="C88" s="26"/>
      <c r="D88" s="7"/>
      <c r="E88" s="2"/>
      <c r="I88" s="24"/>
    </row>
    <row r="89" spans="1:9" ht="13.5" customHeight="1" x14ac:dyDescent="0.2">
      <c r="A89" s="14"/>
      <c r="C89" s="26"/>
      <c r="D89" s="7"/>
      <c r="E89" s="2"/>
      <c r="I89" s="24"/>
    </row>
    <row r="90" spans="1:9" ht="13.5" customHeight="1" x14ac:dyDescent="0.2">
      <c r="A90" s="1"/>
      <c r="B90" s="14"/>
      <c r="C90" s="26">
        <v>2120043</v>
      </c>
      <c r="D90" s="7" t="s">
        <v>59</v>
      </c>
      <c r="E90" s="2"/>
      <c r="F90" s="27">
        <v>20.440000000000001</v>
      </c>
      <c r="G90" s="16" t="str">
        <f>IF($G$8&gt;0,F90*(100%-$G$8),CLEAN("  "))</f>
        <v xml:space="preserve">  </v>
      </c>
      <c r="H90" s="16"/>
      <c r="I90" s="24"/>
    </row>
    <row r="91" spans="1:9" ht="12.75" customHeight="1" x14ac:dyDescent="0.2">
      <c r="A91" s="1"/>
      <c r="B91" s="14"/>
      <c r="C91" s="26">
        <v>2120042</v>
      </c>
      <c r="D91" s="7" t="s">
        <v>60</v>
      </c>
      <c r="E91" s="2"/>
      <c r="F91" s="27">
        <v>20.440000000000001</v>
      </c>
      <c r="G91" s="16" t="str">
        <f>IF($G$8&gt;0,F91*(100%-$G$8),CLEAN("  "))</f>
        <v xml:space="preserve">  </v>
      </c>
      <c r="H91" s="16"/>
      <c r="I91" s="24"/>
    </row>
    <row r="92" spans="1:9" ht="12.75" customHeight="1" x14ac:dyDescent="0.2">
      <c r="C92" s="29"/>
      <c r="I92" s="24"/>
    </row>
    <row r="93" spans="1:9" ht="12.75" customHeight="1" x14ac:dyDescent="0.2">
      <c r="C93" s="29"/>
      <c r="I93" s="24"/>
    </row>
    <row r="94" spans="1:9" x14ac:dyDescent="0.2">
      <c r="C94" s="29"/>
      <c r="I94" s="24"/>
    </row>
    <row r="95" spans="1:9" x14ac:dyDescent="0.2">
      <c r="A95" s="28" t="s">
        <v>23</v>
      </c>
      <c r="B95" s="14"/>
      <c r="C95" s="26"/>
      <c r="D95" s="7"/>
      <c r="E95"/>
      <c r="F95" s="15"/>
      <c r="G95" s="16"/>
      <c r="H95" s="16"/>
      <c r="I95" s="24"/>
    </row>
    <row r="96" spans="1:9" x14ac:dyDescent="0.2">
      <c r="A96" s="28"/>
      <c r="B96" s="14"/>
      <c r="C96" s="26"/>
      <c r="D96" s="7"/>
      <c r="E96"/>
      <c r="F96" s="15"/>
      <c r="G96" s="16"/>
      <c r="H96" s="16"/>
      <c r="I96" s="24"/>
    </row>
    <row r="97" spans="1:9" x14ac:dyDescent="0.2">
      <c r="A97" s="1"/>
      <c r="B97" s="1"/>
      <c r="C97" s="26" t="s">
        <v>63</v>
      </c>
      <c r="D97" s="7" t="s">
        <v>64</v>
      </c>
      <c r="E97" s="15"/>
      <c r="F97" s="15">
        <v>95.43</v>
      </c>
      <c r="G97" s="16" t="str">
        <f>IF($G$8&gt;0,F97*(100%-$G$8),CLEAN("  "))</f>
        <v xml:space="preserve">  </v>
      </c>
      <c r="H97" s="16"/>
      <c r="I97" s="24"/>
    </row>
    <row r="98" spans="1:9" x14ac:dyDescent="0.2">
      <c r="A98" s="1"/>
      <c r="B98" s="1"/>
      <c r="C98" s="26"/>
      <c r="D98" s="7"/>
      <c r="E98" s="2"/>
      <c r="F98" s="15"/>
      <c r="G98" s="16"/>
      <c r="H98" s="16"/>
      <c r="I98" s="24"/>
    </row>
    <row r="99" spans="1:9" x14ac:dyDescent="0.2">
      <c r="A99" s="1"/>
      <c r="B99" s="1"/>
      <c r="C99" s="26"/>
      <c r="D99" s="7"/>
      <c r="E99" s="2"/>
      <c r="F99" s="15"/>
      <c r="G99" s="16"/>
      <c r="H99" s="16"/>
      <c r="I99" s="24"/>
    </row>
    <row r="100" spans="1:9" x14ac:dyDescent="0.2">
      <c r="C100" s="29"/>
      <c r="I100" s="24"/>
    </row>
    <row r="101" spans="1:9" x14ac:dyDescent="0.2">
      <c r="C101" s="29"/>
      <c r="I101" s="24"/>
    </row>
    <row r="102" spans="1:9" x14ac:dyDescent="0.2">
      <c r="C102" s="29"/>
      <c r="I102" s="24"/>
    </row>
    <row r="103" spans="1:9" x14ac:dyDescent="0.2">
      <c r="C103" s="3" t="s">
        <v>84</v>
      </c>
      <c r="D103" s="26" t="s">
        <v>14</v>
      </c>
      <c r="E103" s="2"/>
      <c r="F103" s="15">
        <v>2.21</v>
      </c>
      <c r="G103" s="16" t="str">
        <f>IF($G$8&gt;0,F103*(100%-$G$8),CLEAN("  "))</f>
        <v xml:space="preserve">  </v>
      </c>
      <c r="H103" s="16"/>
      <c r="I103" s="24"/>
    </row>
    <row r="104" spans="1:9" x14ac:dyDescent="0.2">
      <c r="C104" s="3" t="s">
        <v>85</v>
      </c>
      <c r="D104" s="26" t="s">
        <v>15</v>
      </c>
      <c r="E104" s="2"/>
      <c r="F104" s="15">
        <v>2.21</v>
      </c>
      <c r="G104" s="16" t="str">
        <f>IF($G$8&gt;0,F104*(100%-$G$8),CLEAN("  "))</f>
        <v xml:space="preserve">  </v>
      </c>
      <c r="H104" s="16"/>
      <c r="I104" s="24"/>
    </row>
    <row r="105" spans="1:9" x14ac:dyDescent="0.2">
      <c r="A105" s="1"/>
      <c r="B105" s="1"/>
      <c r="C105" s="26"/>
      <c r="D105" s="7"/>
      <c r="E105" s="2"/>
      <c r="F105" s="15"/>
      <c r="G105" s="16"/>
      <c r="H105" s="16"/>
      <c r="I105" s="24"/>
    </row>
    <row r="106" spans="1:9" x14ac:dyDescent="0.2">
      <c r="A106" s="1"/>
      <c r="B106" s="11"/>
      <c r="C106" s="17"/>
      <c r="D106" s="12"/>
      <c r="E106" s="12"/>
      <c r="F106" s="15"/>
      <c r="G106" s="16"/>
      <c r="H106" s="16"/>
      <c r="I106" s="24"/>
    </row>
    <row r="107" spans="1:9" x14ac:dyDescent="0.2">
      <c r="A107" s="14" t="s">
        <v>20</v>
      </c>
      <c r="C107" s="29"/>
      <c r="F107" s="15"/>
      <c r="I107" s="24"/>
    </row>
    <row r="108" spans="1:9" x14ac:dyDescent="0.2">
      <c r="A108" s="14"/>
      <c r="C108" s="29"/>
      <c r="F108" s="15"/>
      <c r="I108" s="24"/>
    </row>
    <row r="109" spans="1:9" x14ac:dyDescent="0.2">
      <c r="A109" s="1"/>
      <c r="B109" s="1"/>
      <c r="C109" s="29">
        <v>1009004</v>
      </c>
      <c r="D109" s="7" t="s">
        <v>50</v>
      </c>
      <c r="E109" s="2"/>
      <c r="F109" s="15">
        <v>1.51</v>
      </c>
      <c r="G109" s="16" t="str">
        <f>IF($G$8&gt;0,F109*(100%-$G$8),CLEAN("  "))</f>
        <v xml:space="preserve">  </v>
      </c>
      <c r="H109" s="16"/>
      <c r="I109" s="24"/>
    </row>
    <row r="110" spans="1:9" x14ac:dyDescent="0.2">
      <c r="A110" s="1"/>
      <c r="B110" s="1"/>
      <c r="C110" s="29">
        <v>1009233</v>
      </c>
      <c r="D110" s="7">
        <v>20</v>
      </c>
      <c r="E110" s="2"/>
      <c r="F110" s="15">
        <v>2.39</v>
      </c>
      <c r="G110" s="16" t="str">
        <f>IF($G$8&gt;0,F110*(100%-$G$8),CLEAN("  "))</f>
        <v xml:space="preserve">  </v>
      </c>
      <c r="H110" s="16"/>
      <c r="I110" s="24"/>
    </row>
    <row r="111" spans="1:9" x14ac:dyDescent="0.2">
      <c r="C111" s="29"/>
      <c r="I111" s="24"/>
    </row>
    <row r="112" spans="1:9" x14ac:dyDescent="0.2">
      <c r="A112" s="14"/>
      <c r="C112" s="29"/>
      <c r="F112" s="15"/>
      <c r="I112" s="24"/>
    </row>
    <row r="113" spans="1:9" x14ac:dyDescent="0.2">
      <c r="A113" s="14" t="s">
        <v>19</v>
      </c>
      <c r="C113" s="29"/>
      <c r="F113" s="15"/>
      <c r="I113" s="24"/>
    </row>
    <row r="114" spans="1:9" x14ac:dyDescent="0.2">
      <c r="A114" s="14"/>
      <c r="C114" s="29"/>
      <c r="F114" s="15"/>
      <c r="I114" s="24"/>
    </row>
    <row r="115" spans="1:9" x14ac:dyDescent="0.2">
      <c r="A115" s="1"/>
      <c r="B115" s="1"/>
      <c r="C115" s="29" t="s">
        <v>61</v>
      </c>
      <c r="D115" s="7" t="s">
        <v>52</v>
      </c>
      <c r="E115" s="2"/>
      <c r="F115" s="15">
        <v>0.94</v>
      </c>
      <c r="G115" s="16" t="str">
        <f>IF($G$8&gt;0,F115*(100%-$G$8),CLEAN("  "))</f>
        <v xml:space="preserve">  </v>
      </c>
      <c r="H115" s="16"/>
      <c r="I115" s="24"/>
    </row>
    <row r="116" spans="1:9" x14ac:dyDescent="0.2">
      <c r="A116" s="14"/>
      <c r="C116" s="29" t="s">
        <v>62</v>
      </c>
      <c r="D116" s="7" t="s">
        <v>42</v>
      </c>
      <c r="E116" s="2"/>
      <c r="F116" s="15">
        <v>1.29</v>
      </c>
      <c r="G116" s="16" t="str">
        <f>IF($G$8&gt;0,F116*(100%-$G$8),CLEAN("  "))</f>
        <v xml:space="preserve">  </v>
      </c>
      <c r="H116" s="16"/>
      <c r="I116" s="24"/>
    </row>
    <row r="117" spans="1:9" x14ac:dyDescent="0.2">
      <c r="C117" s="29"/>
      <c r="I117" s="24"/>
    </row>
    <row r="118" spans="1:9" x14ac:dyDescent="0.2">
      <c r="C118" s="29"/>
      <c r="I118" s="24"/>
    </row>
    <row r="119" spans="1:9" x14ac:dyDescent="0.2">
      <c r="A119" s="29" t="s">
        <v>44</v>
      </c>
      <c r="B119" s="20"/>
      <c r="C119" s="29"/>
      <c r="I119" s="24"/>
    </row>
    <row r="120" spans="1:9" x14ac:dyDescent="0.2">
      <c r="C120" s="29"/>
      <c r="I120" s="24"/>
    </row>
    <row r="121" spans="1:9" x14ac:dyDescent="0.2">
      <c r="C121" s="29">
        <v>2017</v>
      </c>
      <c r="D121" s="1" t="s">
        <v>45</v>
      </c>
      <c r="F121" s="15">
        <v>0.11</v>
      </c>
      <c r="G121" s="16" t="str">
        <f>IF($G$8&gt;0,F121*(100%-$G$8),CLEAN("  "))</f>
        <v xml:space="preserve">  </v>
      </c>
      <c r="H121" s="16"/>
      <c r="I121" s="24"/>
    </row>
    <row r="122" spans="1:9" x14ac:dyDescent="0.2">
      <c r="C122" s="29"/>
      <c r="I122" s="24"/>
    </row>
    <row r="123" spans="1:9" x14ac:dyDescent="0.2">
      <c r="C123" s="29"/>
      <c r="I123" s="24"/>
    </row>
    <row r="124" spans="1:9" x14ac:dyDescent="0.2">
      <c r="A124" s="3" t="s">
        <v>46</v>
      </c>
      <c r="C124" s="29"/>
      <c r="I124" s="24"/>
    </row>
    <row r="125" spans="1:9" x14ac:dyDescent="0.2">
      <c r="C125" s="29"/>
      <c r="I125" s="24"/>
    </row>
    <row r="126" spans="1:9" x14ac:dyDescent="0.2">
      <c r="C126" s="29">
        <v>2060</v>
      </c>
      <c r="D126" s="1" t="s">
        <v>43</v>
      </c>
      <c r="F126" s="15">
        <v>1.01</v>
      </c>
      <c r="G126" s="16" t="str">
        <f>IF($G$8&gt;0,F126*(100%-$G$8),CLEAN("  "))</f>
        <v xml:space="preserve">  </v>
      </c>
      <c r="H126" s="16"/>
      <c r="I126" s="24"/>
    </row>
    <row r="127" spans="1:9" x14ac:dyDescent="0.2">
      <c r="C127" s="29"/>
    </row>
    <row r="128" spans="1:9" x14ac:dyDescent="0.2">
      <c r="C128" s="29"/>
    </row>
    <row r="129" spans="1:8" x14ac:dyDescent="0.2">
      <c r="C129" s="29"/>
    </row>
    <row r="130" spans="1:8" x14ac:dyDescent="0.2">
      <c r="C130" s="29"/>
    </row>
    <row r="131" spans="1:8" x14ac:dyDescent="0.2">
      <c r="A131" s="14" t="s">
        <v>82</v>
      </c>
      <c r="C131" s="29"/>
    </row>
    <row r="132" spans="1:8" x14ac:dyDescent="0.2">
      <c r="A132" s="1"/>
      <c r="B132" s="1"/>
      <c r="C132" s="26"/>
      <c r="D132" s="7"/>
      <c r="E132" s="2"/>
      <c r="F132" s="15"/>
      <c r="G132" s="16"/>
      <c r="H132" s="16"/>
    </row>
    <row r="133" spans="1:8" x14ac:dyDescent="0.2">
      <c r="B133" s="1"/>
      <c r="C133" s="26"/>
      <c r="D133" s="7"/>
      <c r="E133" s="21"/>
      <c r="F133" s="13"/>
      <c r="G133" s="16"/>
      <c r="H133" s="16"/>
    </row>
    <row r="134" spans="1:8" x14ac:dyDescent="0.2">
      <c r="B134" s="1"/>
      <c r="C134" s="26"/>
      <c r="D134" s="7"/>
      <c r="E134" s="21"/>
      <c r="F134" s="13"/>
      <c r="G134" s="16"/>
      <c r="H134" s="16"/>
    </row>
    <row r="135" spans="1:8" x14ac:dyDescent="0.2">
      <c r="B135" s="1"/>
      <c r="C135" s="26"/>
      <c r="D135" s="7"/>
      <c r="E135" s="19"/>
      <c r="F135" s="15"/>
      <c r="G135" s="16"/>
      <c r="H135" s="16"/>
    </row>
    <row r="136" spans="1:8" x14ac:dyDescent="0.2">
      <c r="B136" s="1"/>
      <c r="C136" s="26"/>
      <c r="D136" s="7"/>
      <c r="E136" s="19"/>
      <c r="F136" s="15"/>
      <c r="G136" s="16"/>
      <c r="H136" s="16"/>
    </row>
    <row r="137" spans="1:8" x14ac:dyDescent="0.2">
      <c r="B137" s="1"/>
      <c r="C137" s="26"/>
      <c r="D137" s="7"/>
      <c r="E137" s="19"/>
      <c r="F137" s="15"/>
      <c r="G137" s="16"/>
      <c r="H137" s="16"/>
    </row>
    <row r="138" spans="1:8" x14ac:dyDescent="0.2">
      <c r="A138" s="14" t="s">
        <v>83</v>
      </c>
      <c r="C138" s="29"/>
      <c r="E138" s="2"/>
      <c r="F138" s="15"/>
      <c r="G138" s="16"/>
      <c r="H138" s="16"/>
    </row>
    <row r="139" spans="1:8" x14ac:dyDescent="0.2">
      <c r="A139" s="1"/>
      <c r="B139" s="1"/>
      <c r="D139" s="7"/>
      <c r="E139" s="2"/>
      <c r="F139" s="15"/>
      <c r="G139" s="16"/>
      <c r="H139" s="16"/>
    </row>
    <row r="140" spans="1:8" x14ac:dyDescent="0.2">
      <c r="B140" s="1"/>
      <c r="C140" s="26" t="s">
        <v>4</v>
      </c>
      <c r="D140" s="7"/>
      <c r="E140" s="2"/>
      <c r="F140" s="15"/>
      <c r="G140" s="16"/>
      <c r="H140" s="16"/>
    </row>
    <row r="141" spans="1:8" x14ac:dyDescent="0.2">
      <c r="B141" s="1"/>
      <c r="C141" s="26"/>
      <c r="D141" s="7"/>
      <c r="E141" s="2"/>
      <c r="F141" s="15"/>
      <c r="G141" s="16"/>
      <c r="H141" s="16"/>
    </row>
    <row r="142" spans="1:8" x14ac:dyDescent="0.2">
      <c r="C142" s="29"/>
    </row>
    <row r="143" spans="1:8" x14ac:dyDescent="0.2">
      <c r="C143" s="29"/>
    </row>
    <row r="144" spans="1:8" x14ac:dyDescent="0.2">
      <c r="C144" s="29"/>
    </row>
    <row r="145" spans="3:3" x14ac:dyDescent="0.2">
      <c r="C145" s="29"/>
    </row>
    <row r="146" spans="3:3" x14ac:dyDescent="0.2">
      <c r="C146" s="29"/>
    </row>
    <row r="147" spans="3:3" x14ac:dyDescent="0.2"/>
    <row r="148" spans="3:3" x14ac:dyDescent="0.2"/>
    <row r="149" spans="3:3" x14ac:dyDescent="0.2"/>
    <row r="150" spans="3:3" x14ac:dyDescent="0.2"/>
    <row r="151" spans="3:3" hidden="1" x14ac:dyDescent="0.2"/>
    <row r="152" spans="3:3" hidden="1" x14ac:dyDescent="0.2"/>
    <row r="153" spans="3:3" hidden="1" x14ac:dyDescent="0.2"/>
    <row r="154" spans="3:3" hidden="1" x14ac:dyDescent="0.2"/>
    <row r="155" spans="3:3" hidden="1" x14ac:dyDescent="0.2"/>
    <row r="156" spans="3:3" hidden="1" x14ac:dyDescent="0.2"/>
    <row r="157" spans="3:3" hidden="1" x14ac:dyDescent="0.2"/>
    <row r="158" spans="3:3" hidden="1" x14ac:dyDescent="0.2"/>
    <row r="159" spans="3:3" hidden="1" x14ac:dyDescent="0.2"/>
    <row r="160" spans="3:3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</sheetData>
  <sheetProtection algorithmName="SHA-512" hashValue="dDM13iiWnnPOCBBkzVAlEDh+0QX47ZpLrLHDHenJ44Uhx9uiAkBQBdTAfS+gRLI7TZ1NFSwZQQJTlkElBQFTXw==" saltValue="0BTKgIg5kdSeYnW6lt1aoQ==" spinCount="100000" sheet="1" objects="1" scenarios="1" selectLockedCells="1"/>
  <mergeCells count="6">
    <mergeCell ref="E5:G5"/>
    <mergeCell ref="C9:C10"/>
    <mergeCell ref="D9:D10"/>
    <mergeCell ref="E9:E10"/>
    <mergeCell ref="A9:B10"/>
    <mergeCell ref="D8:F8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84" fitToHeight="0" orientation="portrait" horizontalDpi="1200" verticalDpi="1200" r:id="rId2"/>
  <headerFooter alignWithMargins="0">
    <oddHeader xml:space="preserve">&amp;R              </oddHeader>
    <oddFooter>&amp;C&amp;"Verdana,Regular"&amp;P / &amp;N&amp;R&amp;"Verdana,Regular"Hekamerk OÜ</oddFooter>
  </headerFooter>
  <rowBreaks count="1" manualBreakCount="1">
    <brk id="71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PÕRANDAKÜTTE KOLLEKTORID</vt:lpstr>
      <vt:lpstr>'PÕRANDAKÜTTE KOLLEKTORID'!Print_Area</vt:lpstr>
      <vt:lpstr>'PÕRANDAKÜTTE KOLLEKTORID'!Print_Titles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PÕRANDAKÜTTE KOLLEKTORID</dc:title>
  <dc:creator>HEKAMERK</dc:creator>
  <dc:description>HEKAMERK</dc:description>
  <cp:lastModifiedBy>Margus Kaasik</cp:lastModifiedBy>
  <cp:lastPrinted>2020-11-26T06:15:56Z</cp:lastPrinted>
  <dcterms:created xsi:type="dcterms:W3CDTF">2006-05-06T16:38:56Z</dcterms:created>
  <dcterms:modified xsi:type="dcterms:W3CDTF">2020-11-26T06:24:23Z</dcterms:modified>
  <cp:category>HINNAKIRI</cp:category>
</cp:coreProperties>
</file>