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failiserver\Ost\4. HINNAKIRJAD\HINNAKIRJAD 2022\"/>
    </mc:Choice>
  </mc:AlternateContent>
  <xr:revisionPtr revIDLastSave="0" documentId="13_ncr:1_{D6949842-C14F-44B7-8F28-F0870749E6AA}" xr6:coauthVersionLast="47" xr6:coauthVersionMax="47" xr10:uidLastSave="{00000000-0000-0000-0000-000000000000}"/>
  <workbookProtection workbookAlgorithmName="SHA-512" workbookHashValue="bBhL0hsgf1CfMGMhDSUx0eUgyutkYiWnzTtwNFBAgtRmL8CdFDD0pxAXXBOHrAYKLDh8QRYbDn4VAJWWFB0cyg==" workbookSaltValue="HutsiJIu+CpkrBNdoE4srg==" workbookSpinCount="100000" lockStructure="1"/>
  <bookViews>
    <workbookView xWindow="-120" yWindow="-120" windowWidth="29040" windowHeight="15840" tabRatio="366" xr2:uid="{00000000-000D-0000-FFFF-FFFF00000000}"/>
  </bookViews>
  <sheets>
    <sheet name="KAN-therm Torud ja pressliitmik" sheetId="1" r:id="rId1"/>
  </sheets>
  <externalReferences>
    <externalReference r:id="rId2"/>
  </externalReferences>
  <definedNames>
    <definedName name="_xlnm.Print_Area" localSheetId="0">'KAN-therm Torud ja pressliitmik'!$A$1:$K$478</definedName>
    <definedName name="_xlnm.Print_Titles" localSheetId="0">'KAN-therm Torud ja pressliitmik'!$10:$11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3" i="1"/>
  <c r="H24" i="1"/>
  <c r="H25" i="1"/>
  <c r="H26" i="1"/>
  <c r="H27" i="1"/>
  <c r="H28" i="1"/>
  <c r="H29" i="1"/>
  <c r="H33" i="1"/>
  <c r="H34" i="1"/>
  <c r="H35" i="1"/>
  <c r="H39" i="1"/>
  <c r="H40" i="1"/>
  <c r="H15" i="1"/>
  <c r="J227" i="1" l="1"/>
  <c r="J190" i="1"/>
  <c r="J77" i="1"/>
  <c r="J40" i="1" l="1"/>
  <c r="J39" i="1"/>
  <c r="J35" i="1"/>
  <c r="J34" i="1"/>
  <c r="J33" i="1"/>
  <c r="J29" i="1"/>
  <c r="J28" i="1"/>
  <c r="J27" i="1"/>
  <c r="J26" i="1"/>
  <c r="J25" i="1"/>
  <c r="J24" i="1"/>
  <c r="J23" i="1"/>
  <c r="J16" i="1"/>
  <c r="J17" i="1"/>
  <c r="J18" i="1"/>
  <c r="J19" i="1"/>
  <c r="J15" i="1"/>
  <c r="J58" i="1" l="1"/>
  <c r="J75" i="1"/>
  <c r="J73" i="1"/>
  <c r="J45" i="1"/>
  <c r="J46" i="1"/>
  <c r="J47" i="1"/>
  <c r="J48" i="1"/>
  <c r="J49" i="1"/>
  <c r="J50" i="1"/>
  <c r="J51" i="1"/>
  <c r="J55" i="1"/>
  <c r="J56" i="1"/>
  <c r="J57" i="1"/>
  <c r="J62" i="1"/>
  <c r="J67" i="1"/>
  <c r="J68" i="1"/>
  <c r="J82" i="1"/>
  <c r="J83" i="1"/>
  <c r="J88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9" i="1"/>
  <c r="J110" i="1"/>
  <c r="J111" i="1"/>
  <c r="J112" i="1"/>
  <c r="J113" i="1"/>
  <c r="J114" i="1"/>
  <c r="J115" i="1"/>
  <c r="J116" i="1"/>
  <c r="J117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7" i="1"/>
  <c r="J138" i="1"/>
  <c r="J139" i="1"/>
  <c r="J140" i="1"/>
  <c r="J141" i="1"/>
  <c r="J142" i="1"/>
  <c r="J143" i="1"/>
  <c r="J147" i="1"/>
  <c r="J148" i="1"/>
  <c r="J149" i="1"/>
  <c r="J150" i="1"/>
  <c r="J154" i="1"/>
  <c r="J155" i="1"/>
  <c r="J156" i="1"/>
  <c r="J157" i="1"/>
  <c r="J158" i="1"/>
  <c r="J159" i="1"/>
  <c r="J160" i="1"/>
  <c r="J164" i="1"/>
  <c r="J165" i="1"/>
  <c r="J166" i="1"/>
  <c r="J167" i="1"/>
  <c r="J168" i="1"/>
  <c r="J169" i="1"/>
  <c r="J173" i="1"/>
  <c r="J174" i="1"/>
  <c r="J175" i="1"/>
  <c r="J176" i="1"/>
  <c r="J177" i="1"/>
  <c r="J178" i="1"/>
  <c r="J179" i="1"/>
  <c r="J183" i="1"/>
  <c r="J184" i="1"/>
  <c r="J185" i="1"/>
  <c r="J186" i="1"/>
  <c r="J187" i="1"/>
  <c r="J188" i="1"/>
  <c r="J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4" i="1"/>
  <c r="J215" i="1"/>
  <c r="J216" i="1"/>
  <c r="J217" i="1"/>
  <c r="J218" i="1"/>
  <c r="J219" i="1"/>
  <c r="J220" i="1"/>
  <c r="J224" i="1"/>
  <c r="J225" i="1"/>
  <c r="J226" i="1"/>
  <c r="J231" i="1"/>
  <c r="J232" i="1"/>
  <c r="J233" i="1"/>
  <c r="J234" i="1"/>
  <c r="J235" i="1"/>
</calcChain>
</file>

<file path=xl/sharedStrings.xml><?xml version="1.0" encoding="utf-8"?>
<sst xmlns="http://schemas.openxmlformats.org/spreadsheetml/2006/main" count="340" uniqueCount="165">
  <si>
    <t>MÕÕT</t>
  </si>
  <si>
    <t>PAKEND</t>
  </si>
  <si>
    <t>HIND</t>
  </si>
  <si>
    <t xml:space="preserve">HIND </t>
  </si>
  <si>
    <t>KM-TA</t>
  </si>
  <si>
    <t>TEL. 6776 300</t>
  </si>
  <si>
    <t>HEKAMERK OÜ</t>
  </si>
  <si>
    <t>info@hekamerk.ee</t>
  </si>
  <si>
    <t>HINNAKIRI</t>
  </si>
  <si>
    <t>16 x 2,0</t>
  </si>
  <si>
    <t>20 x 2,0</t>
  </si>
  <si>
    <t>25 x 2,5</t>
  </si>
  <si>
    <t>50 M</t>
  </si>
  <si>
    <t>32 x 3,0</t>
  </si>
  <si>
    <t>OTSELIITED</t>
  </si>
  <si>
    <t>16 x 16</t>
  </si>
  <si>
    <t>20 x 20</t>
  </si>
  <si>
    <t>25 x 25</t>
  </si>
  <si>
    <t>32 x 32</t>
  </si>
  <si>
    <t>10/80</t>
  </si>
  <si>
    <t>40 x 40</t>
  </si>
  <si>
    <t>50 x 50</t>
  </si>
  <si>
    <t>63 x 63</t>
  </si>
  <si>
    <t>SEINAKANNAD, SISEKEERE</t>
  </si>
  <si>
    <t xml:space="preserve">16 x 1/2" </t>
  </si>
  <si>
    <t xml:space="preserve">20 x 1/2" </t>
  </si>
  <si>
    <t xml:space="preserve">20 x 3/4" </t>
  </si>
  <si>
    <t>SEINAKANNAD LÄBIJOOKSUGA</t>
  </si>
  <si>
    <t>SEINAKANNAD ALUSPLAADIL</t>
  </si>
  <si>
    <t xml:space="preserve">25 x 1/2"  </t>
  </si>
  <si>
    <t>20/160</t>
  </si>
  <si>
    <t xml:space="preserve">25 x 3/4"  </t>
  </si>
  <si>
    <t>25 x 1"</t>
  </si>
  <si>
    <t>32 x 1"</t>
  </si>
  <si>
    <t>32 x 1" 1/4</t>
  </si>
  <si>
    <t>40 x 1"</t>
  </si>
  <si>
    <t>40 x 1" 1/4</t>
  </si>
  <si>
    <t>40 x 1" 1/2</t>
  </si>
  <si>
    <t>50 x 1" 1/2</t>
  </si>
  <si>
    <t>63 x 2"</t>
  </si>
  <si>
    <t>ÜLEMINEKUD</t>
  </si>
  <si>
    <t>20 x 16</t>
  </si>
  <si>
    <t>25 x 16</t>
  </si>
  <si>
    <t>25 x 20</t>
  </si>
  <si>
    <t>32 x 16</t>
  </si>
  <si>
    <t>32 x 20</t>
  </si>
  <si>
    <t>32 x 25</t>
  </si>
  <si>
    <t>40 x 25</t>
  </si>
  <si>
    <t>40 x 32</t>
  </si>
  <si>
    <t>50 x 32</t>
  </si>
  <si>
    <t>50 x 40</t>
  </si>
  <si>
    <t>63 x 40</t>
  </si>
  <si>
    <t>63 x 50</t>
  </si>
  <si>
    <t>PÕLVED 90°</t>
  </si>
  <si>
    <t xml:space="preserve">25 x 1"  </t>
  </si>
  <si>
    <t>KOLMIKUD</t>
  </si>
  <si>
    <t>16 x 16 x 16</t>
  </si>
  <si>
    <t>20 x 20 x 20</t>
  </si>
  <si>
    <t>25 x 25 x 25</t>
  </si>
  <si>
    <t>32 x 32 x 32</t>
  </si>
  <si>
    <t>40 x 40 x 40</t>
  </si>
  <si>
    <t>50 x 50 x 50</t>
  </si>
  <si>
    <t>63 x 63 x 63</t>
  </si>
  <si>
    <t>ÜLEMINEKUKOLMIKUD</t>
  </si>
  <si>
    <t>16 x 20 x 16</t>
  </si>
  <si>
    <t>20 x 16 x 16</t>
  </si>
  <si>
    <t>20 x 16 x 20</t>
  </si>
  <si>
    <t>20 x 20 x 16</t>
  </si>
  <si>
    <t>20 x 25 x 20</t>
  </si>
  <si>
    <t>25 x 16 x 20</t>
  </si>
  <si>
    <t>25 x 16 x 25</t>
  </si>
  <si>
    <t>25 x 20 x 20</t>
  </si>
  <si>
    <t>25 x 20 x 25</t>
  </si>
  <si>
    <t>25 x 25 x 20</t>
  </si>
  <si>
    <t>25 x 32 x 25</t>
  </si>
  <si>
    <t>32 x 16 x 32</t>
  </si>
  <si>
    <t>5/40</t>
  </si>
  <si>
    <t>32 x 20 x 32</t>
  </si>
  <si>
    <t>32 x 25 x 25</t>
  </si>
  <si>
    <t>32 x 25 x 32</t>
  </si>
  <si>
    <t>40 x 20 x 40</t>
  </si>
  <si>
    <t>40 x 25 x 40</t>
  </si>
  <si>
    <t>40 x 32 x 32</t>
  </si>
  <si>
    <t>40 x 32 x 40</t>
  </si>
  <si>
    <t>50 x 20 x 50</t>
  </si>
  <si>
    <t>50 x 25 x 50</t>
  </si>
  <si>
    <t>50 x 32 x 50</t>
  </si>
  <si>
    <t>50 x 40 x 50</t>
  </si>
  <si>
    <t>63 x 25 x 63</t>
  </si>
  <si>
    <t>63 x 32 x 63</t>
  </si>
  <si>
    <t>63 x 40 x 63</t>
  </si>
  <si>
    <t>63 x 50 x 63</t>
  </si>
  <si>
    <t>16 x 1/2" SK x 16</t>
  </si>
  <si>
    <t>20 x 1/2" SK x 20</t>
  </si>
  <si>
    <t>20 x 3/4" SK x 20</t>
  </si>
  <si>
    <t>25 x 1/2" SK x 25</t>
  </si>
  <si>
    <t>25 x 3/4" SK x 25</t>
  </si>
  <si>
    <t>32 x 3/4" SK x 32</t>
  </si>
  <si>
    <t>TORU KALIBREERIJAD</t>
  </si>
  <si>
    <t>40 x 3,5</t>
  </si>
  <si>
    <t>50 x 4,0</t>
  </si>
  <si>
    <t>63 x 4,5</t>
  </si>
  <si>
    <t>TK/Karp</t>
  </si>
  <si>
    <t>20/200</t>
  </si>
  <si>
    <t>10/150</t>
  </si>
  <si>
    <t>5/60</t>
  </si>
  <si>
    <t>2/20</t>
  </si>
  <si>
    <t>1/5</t>
  </si>
  <si>
    <t xml:space="preserve">25 x 3/4" </t>
  </si>
  <si>
    <t>SEINAKANNAD Topeltkipsile, SISEKEERE</t>
  </si>
  <si>
    <t>5/50</t>
  </si>
  <si>
    <t>SEINAKANNAD Mutriga Plaadile</t>
  </si>
  <si>
    <t>Kahene L-80/150mm</t>
  </si>
  <si>
    <t>16 x 1/2"SK x 16</t>
  </si>
  <si>
    <t>20 x 1/2"SK x 20</t>
  </si>
  <si>
    <t>OTSELIITED, VÄLISKEERE (VK)</t>
  </si>
  <si>
    <t>OTSELIITED, SISEKEERE (SK)</t>
  </si>
  <si>
    <t>16 x 1/2" PLAST</t>
  </si>
  <si>
    <t>40 x 20</t>
  </si>
  <si>
    <t>PÕLVED 45°</t>
  </si>
  <si>
    <t>PÕLVED 90°, VÄLISKEERE (VK)</t>
  </si>
  <si>
    <t>PÕLVED 90°, SISEKEERE (SK)</t>
  </si>
  <si>
    <t>KOLMIKUD, SISEKEERE (SK)</t>
  </si>
  <si>
    <t>32 x 1/2" SK x 32</t>
  </si>
  <si>
    <t>KOLMIKUD, VÄLISKEERE (VK)</t>
  </si>
  <si>
    <t>25 x 1" VK x 25</t>
  </si>
  <si>
    <t>32 x 1" VK x 32</t>
  </si>
  <si>
    <t>40 x 1" VK x 40</t>
  </si>
  <si>
    <t>63 x 1" VK x 63</t>
  </si>
  <si>
    <t>16mm Torule</t>
  </si>
  <si>
    <t>20mm Torule</t>
  </si>
  <si>
    <t>16-20-25mm Torule</t>
  </si>
  <si>
    <t>25-32-40mm Torule</t>
  </si>
  <si>
    <t>50-63mm Torule</t>
  </si>
  <si>
    <t>1</t>
  </si>
  <si>
    <t>2/30</t>
  </si>
  <si>
    <t>1/42</t>
  </si>
  <si>
    <t>Kahene Nihkega L-50/80/150</t>
  </si>
  <si>
    <t>10/120</t>
  </si>
  <si>
    <t>1/10</t>
  </si>
  <si>
    <t>5/70</t>
  </si>
  <si>
    <t>2/12</t>
  </si>
  <si>
    <t>10/100</t>
  </si>
  <si>
    <t>1/6</t>
  </si>
  <si>
    <t>1/3</t>
  </si>
  <si>
    <t>10/60</t>
  </si>
  <si>
    <t>1/8</t>
  </si>
  <si>
    <t>KAN-therm LBP TORUD JA PRESSLIITMIKUD</t>
  </si>
  <si>
    <t>Torud PE-RT/AL/PE-RT</t>
  </si>
  <si>
    <t>Torud PE-RT/AL/PE-RT SIRGED</t>
  </si>
  <si>
    <t>Torud PE-RT/AL/PE-RT, ISOLATSIOONIS- Sin/Pun</t>
  </si>
  <si>
    <t>M/Rull</t>
  </si>
  <si>
    <t>M/Latt</t>
  </si>
  <si>
    <t>SEINAKANNA ALUSPLAAT</t>
  </si>
  <si>
    <t>1.01</t>
  </si>
  <si>
    <t>KOOD</t>
  </si>
  <si>
    <t>LEIVA 4, 12618 TALLINN</t>
  </si>
  <si>
    <t>PARTNERI SOODUSTUS TORUDELE:</t>
  </si>
  <si>
    <t>PARTNERI SOODUSTUS LIITMIKUTELE:</t>
  </si>
  <si>
    <t>Paigaldusplaat Eenduv L150mm</t>
  </si>
  <si>
    <t>W150</t>
  </si>
  <si>
    <t>25 x 20 x 16</t>
  </si>
  <si>
    <t>75 M</t>
  </si>
  <si>
    <t>Torud PE-RT/AL/PE-RT, HÜLSIS- Sinine/Punane</t>
  </si>
  <si>
    <t xml:space="preserve"> JUUNI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</si>
</sst>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b/>
      <sz val="10"/>
      <color indexed="9"/>
      <name val="Verdana"/>
      <family val="2"/>
      <charset val="186"/>
    </font>
    <font>
      <sz val="10"/>
      <color indexed="10"/>
      <name val="Verdana"/>
      <family val="2"/>
      <charset val="186"/>
    </font>
    <font>
      <sz val="10"/>
      <color indexed="8"/>
      <name val="Verdana"/>
      <family val="2"/>
      <charset val="186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sz val="14"/>
      <name val="Verdana"/>
      <family val="2"/>
      <charset val="186"/>
    </font>
    <font>
      <sz val="8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1" fillId="0" borderId="0" xfId="0" applyNumberFormat="1" applyFont="1" applyProtection="1">
      <protection locked="0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2" fontId="17" fillId="0" borderId="0" xfId="0" applyNumberFormat="1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Protection="1">
      <protection hidden="1"/>
    </xf>
    <xf numFmtId="49" fontId="22" fillId="0" borderId="0" xfId="0" applyNumberFormat="1" applyFont="1" applyFill="1" applyAlignment="1" applyProtection="1">
      <alignment horizontal="right"/>
      <protection hidden="1"/>
    </xf>
    <xf numFmtId="49" fontId="20" fillId="0" borderId="0" xfId="0" applyNumberFormat="1" applyFont="1" applyFill="1" applyAlignment="1" applyProtection="1">
      <alignment horizontal="right"/>
      <protection hidden="1"/>
    </xf>
    <xf numFmtId="9" fontId="2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right"/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49" fontId="16" fillId="0" borderId="0" xfId="0" quotePrefix="1" applyNumberFormat="1" applyFont="1" applyAlignment="1" applyProtection="1">
      <alignment horizontal="right"/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0" fontId="4" fillId="0" borderId="6" xfId="0" applyFont="1" applyBorder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png"/><Relationship Id="rId3" Type="http://schemas.openxmlformats.org/officeDocument/2006/relationships/image" Target="../media/image2.png"/><Relationship Id="rId21" Type="http://schemas.openxmlformats.org/officeDocument/2006/relationships/image" Target="../media/image20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emf"/><Relationship Id="rId2" Type="http://schemas.openxmlformats.org/officeDocument/2006/relationships/hyperlink" Target="http://www.hekamerk.ee/" TargetMode="External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1" Type="http://schemas.openxmlformats.org/officeDocument/2006/relationships/image" Target="../media/image1.emf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emf"/><Relationship Id="rId5" Type="http://schemas.openxmlformats.org/officeDocument/2006/relationships/image" Target="../media/image4.emf"/><Relationship Id="rId15" Type="http://schemas.openxmlformats.org/officeDocument/2006/relationships/image" Target="../media/image14.emf"/><Relationship Id="rId23" Type="http://schemas.openxmlformats.org/officeDocument/2006/relationships/image" Target="../media/image22.emf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4" Type="http://schemas.openxmlformats.org/officeDocument/2006/relationships/image" Target="../media/image3.png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emf"/><Relationship Id="rId27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152400</xdr:rowOff>
    </xdr:from>
    <xdr:to>
      <xdr:col>1</xdr:col>
      <xdr:colOff>314325</xdr:colOff>
      <xdr:row>15</xdr:row>
      <xdr:rowOff>0</xdr:rowOff>
    </xdr:to>
    <xdr:pic>
      <xdr:nvPicPr>
        <xdr:cNvPr id="5546" name="Picture 2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51"/>
        <a:stretch>
          <a:fillRect/>
        </a:stretch>
      </xdr:blipFill>
      <xdr:spPr bwMode="auto">
        <a:xfrm rot="10800000">
          <a:off x="171450" y="2400300"/>
          <a:ext cx="82867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95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25</xdr:row>
      <xdr:rowOff>142875</xdr:rowOff>
    </xdr:to>
    <xdr:sp macro="" textlink="">
      <xdr:nvSpPr>
        <xdr:cNvPr id="5576" name="AutoShape 86" descr="_1_06DF4F2806DF40D00031EE28C125774A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7286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25</xdr:row>
      <xdr:rowOff>142874</xdr:rowOff>
    </xdr:to>
    <xdr:sp macro="" textlink="">
      <xdr:nvSpPr>
        <xdr:cNvPr id="5577" name="AutoShape 87" descr="_1_06DF4F2806DF40D00031EE28C125774A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305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358031</xdr:colOff>
      <xdr:row>0</xdr:row>
      <xdr:rowOff>197222</xdr:rowOff>
    </xdr:from>
    <xdr:to>
      <xdr:col>8</xdr:col>
      <xdr:colOff>56593</xdr:colOff>
      <xdr:row>2</xdr:row>
      <xdr:rowOff>149597</xdr:rowOff>
    </xdr:to>
    <xdr:pic>
      <xdr:nvPicPr>
        <xdr:cNvPr id="55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5156" y="197222"/>
          <a:ext cx="1174937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63691</xdr:rowOff>
    </xdr:from>
    <xdr:to>
      <xdr:col>1</xdr:col>
      <xdr:colOff>447675</xdr:colOff>
      <xdr:row>34</xdr:row>
      <xdr:rowOff>30256</xdr:rowOff>
    </xdr:to>
    <xdr:pic>
      <xdr:nvPicPr>
        <xdr:cNvPr id="47" name="Picture 3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3016"/>
          <a:ext cx="904875" cy="290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14</xdr:row>
      <xdr:rowOff>11206</xdr:rowOff>
    </xdr:from>
    <xdr:to>
      <xdr:col>2</xdr:col>
      <xdr:colOff>1</xdr:colOff>
      <xdr:row>18</xdr:row>
      <xdr:rowOff>63437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82956"/>
          <a:ext cx="914400" cy="699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22412</xdr:colOff>
      <xdr:row>22</xdr:row>
      <xdr:rowOff>7109</xdr:rowOff>
    </xdr:from>
    <xdr:to>
      <xdr:col>1</xdr:col>
      <xdr:colOff>400050</xdr:colOff>
      <xdr:row>26</xdr:row>
      <xdr:rowOff>121952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3874259"/>
          <a:ext cx="834838" cy="76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65771</xdr:colOff>
      <xdr:row>37</xdr:row>
      <xdr:rowOff>56028</xdr:rowOff>
    </xdr:from>
    <xdr:to>
      <xdr:col>1</xdr:col>
      <xdr:colOff>401729</xdr:colOff>
      <xdr:row>41</xdr:row>
      <xdr:rowOff>124383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89" y="6163234"/>
          <a:ext cx="795399" cy="6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138713</xdr:colOff>
      <xdr:row>45</xdr:row>
      <xdr:rowOff>44823</xdr:rowOff>
    </xdr:from>
    <xdr:to>
      <xdr:col>1</xdr:col>
      <xdr:colOff>417678</xdr:colOff>
      <xdr:row>49</xdr:row>
      <xdr:rowOff>142875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831" y="7283823"/>
          <a:ext cx="738406" cy="725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80034</xdr:colOff>
      <xdr:row>53</xdr:row>
      <xdr:rowOff>76200</xdr:rowOff>
    </xdr:from>
    <xdr:to>
      <xdr:col>1</xdr:col>
      <xdr:colOff>291135</xdr:colOff>
      <xdr:row>57</xdr:row>
      <xdr:rowOff>113181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34" y="9505950"/>
          <a:ext cx="668301" cy="684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148374</xdr:colOff>
      <xdr:row>64</xdr:row>
      <xdr:rowOff>179295</xdr:rowOff>
    </xdr:from>
    <xdr:to>
      <xdr:col>1</xdr:col>
      <xdr:colOff>341159</xdr:colOff>
      <xdr:row>68</xdr:row>
      <xdr:rowOff>149039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92" y="10466295"/>
          <a:ext cx="652226" cy="61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134470</xdr:colOff>
      <xdr:row>71</xdr:row>
      <xdr:rowOff>93311</xdr:rowOff>
    </xdr:from>
    <xdr:to>
      <xdr:col>1</xdr:col>
      <xdr:colOff>347382</xdr:colOff>
      <xdr:row>75</xdr:row>
      <xdr:rowOff>110378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88" y="11355223"/>
          <a:ext cx="672353" cy="644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86</xdr:row>
      <xdr:rowOff>33618</xdr:rowOff>
    </xdr:from>
    <xdr:to>
      <xdr:col>1</xdr:col>
      <xdr:colOff>440008</xdr:colOff>
      <xdr:row>89</xdr:row>
      <xdr:rowOff>156882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83" y="13839265"/>
          <a:ext cx="776184" cy="593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135319</xdr:colOff>
      <xdr:row>80</xdr:row>
      <xdr:rowOff>11206</xdr:rowOff>
    </xdr:from>
    <xdr:to>
      <xdr:col>1</xdr:col>
      <xdr:colOff>365310</xdr:colOff>
      <xdr:row>84</xdr:row>
      <xdr:rowOff>19611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437" y="12248030"/>
          <a:ext cx="689432" cy="635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63700</xdr:rowOff>
    </xdr:from>
    <xdr:to>
      <xdr:col>2</xdr:col>
      <xdr:colOff>6724</xdr:colOff>
      <xdr:row>98</xdr:row>
      <xdr:rowOff>43702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290" y="15970450"/>
          <a:ext cx="921124" cy="951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66675</xdr:rowOff>
    </xdr:from>
    <xdr:to>
      <xdr:col>1</xdr:col>
      <xdr:colOff>433158</xdr:colOff>
      <xdr:row>115</xdr:row>
      <xdr:rowOff>146802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042" y="18888075"/>
          <a:ext cx="890358" cy="889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143995</xdr:rowOff>
    </xdr:from>
    <xdr:to>
      <xdr:col>1</xdr:col>
      <xdr:colOff>410460</xdr:colOff>
      <xdr:row>126</xdr:row>
      <xdr:rowOff>64433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27" y="20908495"/>
          <a:ext cx="867660" cy="891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136</xdr:row>
      <xdr:rowOff>106457</xdr:rowOff>
    </xdr:from>
    <xdr:to>
      <xdr:col>1</xdr:col>
      <xdr:colOff>438151</xdr:colOff>
      <xdr:row>139</xdr:row>
      <xdr:rowOff>122102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3461757"/>
          <a:ext cx="895350" cy="501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35299</xdr:rowOff>
    </xdr:from>
    <xdr:to>
      <xdr:col>1</xdr:col>
      <xdr:colOff>447675</xdr:colOff>
      <xdr:row>148</xdr:row>
      <xdr:rowOff>139418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09849"/>
          <a:ext cx="904875" cy="427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11001</xdr:rowOff>
    </xdr:from>
    <xdr:to>
      <xdr:col>1</xdr:col>
      <xdr:colOff>447675</xdr:colOff>
      <xdr:row>167</xdr:row>
      <xdr:rowOff>95709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0201"/>
          <a:ext cx="904875" cy="570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154</xdr:row>
      <xdr:rowOff>47624</xdr:rowOff>
    </xdr:from>
    <xdr:to>
      <xdr:col>2</xdr:col>
      <xdr:colOff>2127</xdr:colOff>
      <xdr:row>158</xdr:row>
      <xdr:rowOff>12161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6317574"/>
          <a:ext cx="916526" cy="612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133350</xdr:rowOff>
    </xdr:from>
    <xdr:to>
      <xdr:col>1</xdr:col>
      <xdr:colOff>428625</xdr:colOff>
      <xdr:row>177</xdr:row>
      <xdr:rowOff>60382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79875"/>
          <a:ext cx="885825" cy="73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37540</xdr:rowOff>
    </xdr:from>
    <xdr:to>
      <xdr:col>1</xdr:col>
      <xdr:colOff>428625</xdr:colOff>
      <xdr:row>188</xdr:row>
      <xdr:rowOff>16466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65240"/>
          <a:ext cx="885825" cy="788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119904</xdr:rowOff>
    </xdr:from>
    <xdr:to>
      <xdr:col>1</xdr:col>
      <xdr:colOff>432224</xdr:colOff>
      <xdr:row>219</xdr:row>
      <xdr:rowOff>38100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43429"/>
          <a:ext cx="889424" cy="889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222</xdr:row>
      <xdr:rowOff>38100</xdr:rowOff>
    </xdr:from>
    <xdr:to>
      <xdr:col>1</xdr:col>
      <xdr:colOff>375361</xdr:colOff>
      <xdr:row>227</xdr:row>
      <xdr:rowOff>43702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242875"/>
          <a:ext cx="823036" cy="815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95903</xdr:rowOff>
    </xdr:from>
    <xdr:to>
      <xdr:col>2</xdr:col>
      <xdr:colOff>9525</xdr:colOff>
      <xdr:row>233</xdr:row>
      <xdr:rowOff>127467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53328"/>
          <a:ext cx="923925" cy="517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295127</xdr:colOff>
      <xdr:row>60</xdr:row>
      <xdr:rowOff>38100</xdr:rowOff>
    </xdr:from>
    <xdr:to>
      <xdr:col>1</xdr:col>
      <xdr:colOff>355794</xdr:colOff>
      <xdr:row>63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23727" y="10277475"/>
          <a:ext cx="517867" cy="5905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75</xdr:row>
      <xdr:rowOff>127523</xdr:rowOff>
    </xdr:from>
    <xdr:to>
      <xdr:col>1</xdr:col>
      <xdr:colOff>400050</xdr:colOff>
      <xdr:row>77</xdr:row>
      <xdr:rowOff>47624</xdr:rowOff>
    </xdr:to>
    <xdr:pic>
      <xdr:nvPicPr>
        <xdr:cNvPr id="32" name="Picture 3" descr="image00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95848"/>
          <a:ext cx="857250" cy="24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tjom.shchekin\Desktop\KAN%20TORUD%20EA19%201403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ht1"/>
    </sheetNames>
    <sheetDataSet>
      <sheetData sheetId="0">
        <row r="1">
          <cell r="A1" t="str">
            <v>0.9616-M</v>
          </cell>
          <cell r="B1" t="str">
            <v>KAN TORU 16x2,0 RULL (1M)</v>
          </cell>
          <cell r="C1">
            <v>0.79329664336357775</v>
          </cell>
        </row>
        <row r="2">
          <cell r="A2" t="str">
            <v>0.9620-M</v>
          </cell>
          <cell r="B2" t="str">
            <v>KAN TORU 20x2,0 RULL (1M)</v>
          </cell>
          <cell r="C2">
            <v>1.2900907962636359</v>
          </cell>
        </row>
        <row r="3">
          <cell r="A3" t="str">
            <v>0.9625-M</v>
          </cell>
          <cell r="B3" t="str">
            <v>KAN TORU 25x2,5 RULL  (1M)</v>
          </cell>
          <cell r="C3">
            <v>2.1154577156362073</v>
          </cell>
        </row>
        <row r="4">
          <cell r="A4" t="str">
            <v>0.9632-M</v>
          </cell>
          <cell r="B4" t="str">
            <v>KAN TORU 32x3,0 RULL (1M)</v>
          </cell>
          <cell r="C4">
            <v>3.6524699621531393</v>
          </cell>
        </row>
        <row r="5">
          <cell r="A5">
            <v>1029196123</v>
          </cell>
          <cell r="B5" t="str">
            <v>KAN TORU 16x2,0 RULL (200M)</v>
          </cell>
          <cell r="C5">
            <v>0.71396697902721995</v>
          </cell>
        </row>
        <row r="6">
          <cell r="A6">
            <v>1029196092</v>
          </cell>
          <cell r="B6" t="str">
            <v>KAN TORU 20x2,0 RULL (100M)</v>
          </cell>
          <cell r="C6">
            <v>1.1610817166372722</v>
          </cell>
        </row>
        <row r="7">
          <cell r="A7">
            <v>1029196081</v>
          </cell>
          <cell r="B7" t="str">
            <v>KAN TORU 25x2,5 RULL  (50M)</v>
          </cell>
          <cell r="C7">
            <v>1.9039119440725867</v>
          </cell>
        </row>
        <row r="8">
          <cell r="A8">
            <v>1029196115</v>
          </cell>
          <cell r="B8" t="str">
            <v>KAN TORU 32x3,0 RULL (50M)</v>
          </cell>
          <cell r="C8">
            <v>3.2872229659378256</v>
          </cell>
        </row>
        <row r="9">
          <cell r="A9">
            <v>1029196119</v>
          </cell>
          <cell r="B9" t="str">
            <v>KAN TORU 40x3,5 RULL (25M)</v>
          </cell>
          <cell r="C9">
            <v>7.964468533574224</v>
          </cell>
        </row>
        <row r="10">
          <cell r="A10">
            <v>1029196241</v>
          </cell>
          <cell r="B10" t="str">
            <v>KAN TORU HÜLSIS 16x2,0 (75M) PUNANE</v>
          </cell>
          <cell r="C10">
            <v>1.4130596459913729</v>
          </cell>
        </row>
        <row r="11">
          <cell r="A11">
            <v>1029196244</v>
          </cell>
          <cell r="B11" t="str">
            <v>KAN TORU HÜLSIS 16x2,0 (75M) SININE</v>
          </cell>
          <cell r="C11">
            <v>1.4130596459913729</v>
          </cell>
        </row>
        <row r="12">
          <cell r="A12">
            <v>1029196250</v>
          </cell>
          <cell r="B12" t="str">
            <v>KAN TORU HÜLSIS 20x2,0 (75M) PUNANE</v>
          </cell>
          <cell r="C12">
            <v>1.7997917596311168</v>
          </cell>
        </row>
        <row r="13">
          <cell r="A13">
            <v>1029196249</v>
          </cell>
          <cell r="B13" t="str">
            <v>KAN TORU HÜLSIS 20x2,0 (75M) SININE</v>
          </cell>
          <cell r="C13">
            <v>1.7997917596311168</v>
          </cell>
        </row>
        <row r="14">
          <cell r="A14">
            <v>1029196252</v>
          </cell>
          <cell r="B14" t="str">
            <v>KAN TORU HÜLSIS 25x2,5 (50M) PUNANE</v>
          </cell>
          <cell r="C14">
            <v>4.6854082998661308</v>
          </cell>
        </row>
        <row r="15">
          <cell r="A15">
            <v>1029196251</v>
          </cell>
          <cell r="B15" t="str">
            <v>KAN TORU HÜLSIS 25x2,5 (50M) SININE</v>
          </cell>
          <cell r="C15">
            <v>4.6854082998661308</v>
          </cell>
        </row>
        <row r="16">
          <cell r="A16">
            <v>1029196210</v>
          </cell>
          <cell r="B16" t="str">
            <v>KAN TORU LATT 16x2,0 5M</v>
          </cell>
          <cell r="C16">
            <v>1.4814814814814814</v>
          </cell>
        </row>
        <row r="17">
          <cell r="A17">
            <v>1029196211</v>
          </cell>
          <cell r="B17" t="str">
            <v>KAN TORU LATT 20x2,0 5M</v>
          </cell>
          <cell r="C17">
            <v>1.7252295030072808</v>
          </cell>
        </row>
        <row r="18">
          <cell r="A18">
            <v>1029196212</v>
          </cell>
          <cell r="B18" t="str">
            <v>KAN TORU LATT 25x2,5 5M</v>
          </cell>
          <cell r="C18">
            <v>3.0343596608656851</v>
          </cell>
        </row>
        <row r="19">
          <cell r="A19">
            <v>1029196071</v>
          </cell>
          <cell r="B19" t="str">
            <v>KAN TORU LATT 32x3,0 5M</v>
          </cell>
          <cell r="C19">
            <v>3.9565670087758442</v>
          </cell>
        </row>
        <row r="20">
          <cell r="A20">
            <v>1029196078</v>
          </cell>
          <cell r="B20" t="str">
            <v>KAN TORU LATT 40x3,5 5M</v>
          </cell>
          <cell r="C20">
            <v>6.812434924884724</v>
          </cell>
        </row>
        <row r="21">
          <cell r="A21">
            <v>1029196274</v>
          </cell>
          <cell r="B21" t="str">
            <v>KAN TORU LATT 50x4,0 5M</v>
          </cell>
          <cell r="C21">
            <v>10.694630373345234</v>
          </cell>
        </row>
        <row r="22">
          <cell r="A22">
            <v>1029196275</v>
          </cell>
          <cell r="B22" t="str">
            <v>KAN TORU LATT 63x4,5 5M</v>
          </cell>
          <cell r="C22">
            <v>18.191283653131045</v>
          </cell>
        </row>
        <row r="23">
          <cell r="A23">
            <v>1029195010</v>
          </cell>
          <cell r="B23" t="str">
            <v>KAN TORU SOOJUST. 16x2,0  (50M) PUNANE</v>
          </cell>
          <cell r="C23">
            <v>1.4905149051490514</v>
          </cell>
        </row>
        <row r="24">
          <cell r="A24">
            <v>1029195011</v>
          </cell>
          <cell r="B24" t="str">
            <v>KAN TORU SOOJUST. 16x2,0  (50M) SININE</v>
          </cell>
          <cell r="C24">
            <v>1.4905149051490514</v>
          </cell>
        </row>
        <row r="25">
          <cell r="A25">
            <v>1029195000</v>
          </cell>
          <cell r="B25" t="str">
            <v>KAN TORU SOOJUST. 20x2,0  (50M) PUNANE</v>
          </cell>
          <cell r="C25">
            <v>2.1981330924420353</v>
          </cell>
        </row>
        <row r="26">
          <cell r="A26">
            <v>1029195001</v>
          </cell>
          <cell r="B26" t="str">
            <v>KAN TORU SOOJUST. 20x2,0  (50M) SININE</v>
          </cell>
          <cell r="C26">
            <v>2.1981330924420353</v>
          </cell>
        </row>
        <row r="27">
          <cell r="A27">
            <v>1029195002</v>
          </cell>
          <cell r="B27" t="str">
            <v>KAN TORU SOOJUST. 25x2,5  (25M) PUNANE</v>
          </cell>
          <cell r="C27">
            <v>3.8090936464920198</v>
          </cell>
        </row>
        <row r="28">
          <cell r="A28">
            <v>1029195003</v>
          </cell>
          <cell r="B28" t="str">
            <v>KAN TORU SOOJUST. 25x2,5  (25M) SININE</v>
          </cell>
          <cell r="C28">
            <v>3.8090936464920198</v>
          </cell>
        </row>
      </sheetData>
    </sheetDataSet>
  </externalBook>
</externalLink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502"/>
  <sheetViews>
    <sheetView showGridLines="0" tabSelected="1" zoomScaleNormal="100" workbookViewId="0">
      <pane ySplit="11" topLeftCell="A12" activePane="bottomLeft" state="frozen"/>
      <selection pane="bottomLeft" activeCell="J9" sqref="J9"/>
    </sheetView>
  </sheetViews>
  <sheetFormatPr defaultColWidth="0" defaultRowHeight="12.75" zeroHeight="1" x14ac:dyDescent="0.2"/>
  <cols>
    <col min="1" max="2" width="6.85546875" style="1" customWidth="1"/>
    <col min="3" max="3" width="12.42578125" style="14" bestFit="1" customWidth="1"/>
    <col min="4" max="4" width="20.85546875" style="1" customWidth="1"/>
    <col min="5" max="5" width="8" style="1" customWidth="1"/>
    <col min="6" max="6" width="10.28515625" style="2" customWidth="1"/>
    <col min="7" max="7" width="2.5703125" style="2" customWidth="1"/>
    <col min="8" max="8" width="9.28515625" style="2" customWidth="1"/>
    <col min="9" max="9" width="1.85546875" style="1" customWidth="1"/>
    <col min="10" max="10" width="10.28515625" style="1" customWidth="1"/>
    <col min="11" max="11" width="10.28515625" style="51" customWidth="1"/>
    <col min="12" max="12" width="10.85546875" style="15" customWidth="1"/>
    <col min="13" max="13" width="8.7109375" style="15" hidden="1" customWidth="1"/>
    <col min="14" max="258" width="0" style="1" hidden="1" customWidth="1"/>
    <col min="259" max="16384" width="3.7109375" style="1" hidden="1"/>
  </cols>
  <sheetData>
    <row r="1" spans="1:13" ht="18" x14ac:dyDescent="0.25">
      <c r="A1" s="26" t="s">
        <v>6</v>
      </c>
      <c r="B1" s="3"/>
      <c r="D1" s="3"/>
      <c r="E1" s="27"/>
      <c r="F1" s="27"/>
      <c r="G1" s="27"/>
      <c r="H1" s="27"/>
      <c r="I1" s="3"/>
      <c r="J1" s="31" t="s">
        <v>154</v>
      </c>
      <c r="K1" s="52"/>
    </row>
    <row r="2" spans="1:13" x14ac:dyDescent="0.2">
      <c r="A2" s="3" t="s">
        <v>156</v>
      </c>
      <c r="B2" s="3"/>
      <c r="D2" s="3"/>
      <c r="E2" s="27"/>
      <c r="F2" s="27"/>
      <c r="G2" s="27"/>
      <c r="H2" s="27"/>
      <c r="I2" s="3"/>
      <c r="J2" s="3"/>
    </row>
    <row r="3" spans="1:13" x14ac:dyDescent="0.2">
      <c r="A3" s="3" t="s">
        <v>5</v>
      </c>
      <c r="B3" s="3"/>
      <c r="D3" s="28" t="s">
        <v>7</v>
      </c>
      <c r="E3" s="27"/>
      <c r="F3" s="27"/>
      <c r="G3" s="27"/>
      <c r="H3" s="3"/>
      <c r="I3" s="3"/>
      <c r="J3" s="3"/>
    </row>
    <row r="4" spans="1:13" x14ac:dyDescent="0.2">
      <c r="A4" s="3"/>
      <c r="B4" s="3"/>
      <c r="D4" s="29"/>
      <c r="E4" s="27"/>
      <c r="F4" s="27"/>
      <c r="G4" s="27"/>
      <c r="H4" s="27"/>
      <c r="I4" s="3"/>
      <c r="J4" s="3"/>
    </row>
    <row r="5" spans="1:13" ht="21" customHeight="1" x14ac:dyDescent="0.25">
      <c r="A5" s="32" t="s">
        <v>8</v>
      </c>
      <c r="B5" s="32"/>
      <c r="C5" s="46"/>
      <c r="D5" s="32"/>
      <c r="E5" s="32"/>
      <c r="F5" s="59" t="s">
        <v>164</v>
      </c>
      <c r="G5" s="60"/>
      <c r="H5" s="60"/>
      <c r="I5" s="60"/>
      <c r="J5" s="60"/>
      <c r="K5" s="53"/>
      <c r="L5" s="16"/>
      <c r="M5" s="17"/>
    </row>
    <row r="6" spans="1:13" ht="12.75" customHeight="1" x14ac:dyDescent="0.25">
      <c r="A6" s="3"/>
      <c r="B6" s="3"/>
      <c r="D6" s="3"/>
      <c r="E6" s="30"/>
      <c r="F6" s="27"/>
      <c r="G6" s="27"/>
      <c r="H6" s="27"/>
      <c r="I6" s="3"/>
      <c r="J6" s="3"/>
    </row>
    <row r="7" spans="1:13" s="4" customFormat="1" ht="28.5" customHeight="1" thickBot="1" x14ac:dyDescent="0.25">
      <c r="A7" s="36" t="s">
        <v>147</v>
      </c>
      <c r="B7" s="36"/>
      <c r="C7" s="47"/>
      <c r="D7" s="36"/>
      <c r="E7" s="36"/>
      <c r="F7" s="36"/>
      <c r="G7" s="36"/>
      <c r="H7" s="36"/>
      <c r="I7" s="5"/>
      <c r="K7" s="50"/>
      <c r="L7" s="18"/>
      <c r="M7" s="18"/>
    </row>
    <row r="8" spans="1:13" s="4" customFormat="1" ht="21" customHeight="1" thickBot="1" x14ac:dyDescent="0.25">
      <c r="A8" s="36"/>
      <c r="B8" s="36"/>
      <c r="C8" s="47"/>
      <c r="D8" s="66" t="s">
        <v>157</v>
      </c>
      <c r="E8" s="66"/>
      <c r="F8" s="66"/>
      <c r="G8" s="66"/>
      <c r="H8" s="66"/>
      <c r="I8" s="49"/>
      <c r="J8" s="20">
        <v>0</v>
      </c>
      <c r="K8" s="54"/>
      <c r="L8" s="18"/>
      <c r="M8" s="18"/>
    </row>
    <row r="9" spans="1:13" s="4" customFormat="1" ht="21" customHeight="1" thickBot="1" x14ac:dyDescent="0.25">
      <c r="A9" s="6"/>
      <c r="B9" s="6"/>
      <c r="C9" s="48"/>
      <c r="D9" s="65" t="s">
        <v>158</v>
      </c>
      <c r="E9" s="65"/>
      <c r="F9" s="65"/>
      <c r="G9" s="65"/>
      <c r="H9" s="65"/>
      <c r="I9" s="49"/>
      <c r="J9" s="20">
        <v>0</v>
      </c>
      <c r="K9" s="54"/>
      <c r="L9" s="18"/>
      <c r="M9" s="18"/>
    </row>
    <row r="10" spans="1:13" ht="12.75" customHeight="1" thickBot="1" x14ac:dyDescent="0.25">
      <c r="A10" s="61"/>
      <c r="B10" s="61"/>
      <c r="C10" s="64" t="s">
        <v>155</v>
      </c>
      <c r="D10" s="62" t="s">
        <v>0</v>
      </c>
      <c r="E10" s="62"/>
      <c r="F10" s="62" t="s">
        <v>1</v>
      </c>
      <c r="G10" s="63"/>
      <c r="H10" s="23" t="s">
        <v>2</v>
      </c>
      <c r="I10" s="58"/>
      <c r="J10" s="7" t="s">
        <v>3</v>
      </c>
      <c r="K10" s="55"/>
    </row>
    <row r="11" spans="1:13" ht="12.75" customHeight="1" thickBot="1" x14ac:dyDescent="0.25">
      <c r="A11" s="61"/>
      <c r="B11" s="61"/>
      <c r="C11" s="64"/>
      <c r="D11" s="62"/>
      <c r="E11" s="62"/>
      <c r="F11" s="62"/>
      <c r="G11" s="63"/>
      <c r="H11" s="24" t="s">
        <v>4</v>
      </c>
      <c r="I11" s="58"/>
      <c r="J11" s="8" t="s">
        <v>4</v>
      </c>
      <c r="K11" s="55"/>
    </row>
    <row r="12" spans="1:13" ht="12.75" customHeight="1" x14ac:dyDescent="0.2">
      <c r="A12" s="9"/>
      <c r="B12" s="9"/>
      <c r="D12" s="33"/>
      <c r="E12" s="33"/>
      <c r="F12" s="33"/>
      <c r="G12" s="34"/>
      <c r="H12" s="35"/>
      <c r="I12" s="35"/>
      <c r="J12" s="35"/>
      <c r="K12" s="56"/>
    </row>
    <row r="13" spans="1:13" ht="12.95" customHeight="1" x14ac:dyDescent="0.2">
      <c r="A13" s="9" t="s">
        <v>148</v>
      </c>
      <c r="B13" s="9"/>
      <c r="D13" s="45"/>
      <c r="E13" s="45"/>
      <c r="F13" s="1"/>
      <c r="G13" s="10"/>
      <c r="H13" s="10"/>
      <c r="I13" s="10"/>
      <c r="J13" s="11"/>
      <c r="K13" s="57"/>
    </row>
    <row r="14" spans="1:13" ht="12.95" customHeight="1" x14ac:dyDescent="0.2">
      <c r="A14" s="9"/>
      <c r="B14" s="9"/>
      <c r="D14" s="45"/>
      <c r="E14" s="45"/>
      <c r="F14" s="2" t="s">
        <v>151</v>
      </c>
      <c r="G14" s="10"/>
      <c r="H14" s="10"/>
      <c r="I14" s="10"/>
      <c r="J14" s="11"/>
      <c r="K14" s="57"/>
    </row>
    <row r="15" spans="1:13" ht="12.95" customHeight="1" x14ac:dyDescent="0.2">
      <c r="B15" s="9"/>
      <c r="C15" s="14">
        <v>1029196123</v>
      </c>
      <c r="D15" s="1" t="s">
        <v>9</v>
      </c>
      <c r="E15" s="2"/>
      <c r="F15" s="2">
        <v>200</v>
      </c>
      <c r="G15" s="12"/>
      <c r="H15" s="25">
        <f>VLOOKUP(C:C,[1]Leht1!$A$1:$C$65536,3,)</f>
        <v>0.71396697902721995</v>
      </c>
      <c r="I15" s="21"/>
      <c r="J15" s="13" t="str">
        <f>IF($J$8&gt;0,H15*(100%-$J$8),CLEAN("  "))</f>
        <v xml:space="preserve">  </v>
      </c>
      <c r="K15" s="56"/>
      <c r="L15" s="19"/>
    </row>
    <row r="16" spans="1:13" ht="12.95" customHeight="1" x14ac:dyDescent="0.2">
      <c r="B16" s="9"/>
      <c r="C16" s="14">
        <v>1029196092</v>
      </c>
      <c r="D16" s="1" t="s">
        <v>10</v>
      </c>
      <c r="E16" s="2"/>
      <c r="F16" s="2">
        <v>100</v>
      </c>
      <c r="G16" s="12"/>
      <c r="H16" s="25">
        <f>VLOOKUP(C:C,[1]Leht1!$A$1:$C$65536,3,)</f>
        <v>1.1610817166372722</v>
      </c>
      <c r="I16" s="21"/>
      <c r="J16" s="13" t="str">
        <f t="shared" ref="J16:J19" si="0">IF($J$8&gt;0,H16*(100%-$J$8),CLEAN("  "))</f>
        <v xml:space="preserve">  </v>
      </c>
      <c r="K16" s="56"/>
      <c r="L16" s="19"/>
    </row>
    <row r="17" spans="1:12" ht="12.95" customHeight="1" x14ac:dyDescent="0.2">
      <c r="B17" s="9"/>
      <c r="C17" s="14">
        <v>1029196081</v>
      </c>
      <c r="D17" s="1" t="s">
        <v>11</v>
      </c>
      <c r="E17" s="2"/>
      <c r="F17" s="2">
        <v>50</v>
      </c>
      <c r="G17" s="12"/>
      <c r="H17" s="25">
        <f>VLOOKUP(C:C,[1]Leht1!$A$1:$C$65536,3,)</f>
        <v>1.9039119440725867</v>
      </c>
      <c r="I17" s="21"/>
      <c r="J17" s="13" t="str">
        <f t="shared" si="0"/>
        <v xml:space="preserve">  </v>
      </c>
      <c r="K17" s="56"/>
      <c r="L17" s="19"/>
    </row>
    <row r="18" spans="1:12" ht="12.95" customHeight="1" x14ac:dyDescent="0.2">
      <c r="B18" s="9"/>
      <c r="C18" s="14">
        <v>1029196115</v>
      </c>
      <c r="D18" s="1" t="s">
        <v>13</v>
      </c>
      <c r="E18" s="2"/>
      <c r="F18" s="2">
        <v>50</v>
      </c>
      <c r="G18" s="12"/>
      <c r="H18" s="25">
        <f>VLOOKUP(C:C,[1]Leht1!$A$1:$C$65536,3,)</f>
        <v>3.2872229659378256</v>
      </c>
      <c r="I18" s="21"/>
      <c r="J18" s="13" t="str">
        <f t="shared" si="0"/>
        <v xml:space="preserve">  </v>
      </c>
      <c r="K18" s="56"/>
      <c r="L18" s="19"/>
    </row>
    <row r="19" spans="1:12" ht="12.95" customHeight="1" x14ac:dyDescent="0.2">
      <c r="B19" s="9"/>
      <c r="C19" s="14">
        <v>1029196119</v>
      </c>
      <c r="D19" s="1" t="s">
        <v>99</v>
      </c>
      <c r="E19" s="2"/>
      <c r="F19" s="2">
        <v>25</v>
      </c>
      <c r="G19" s="12"/>
      <c r="H19" s="25">
        <f>VLOOKUP(C:C,[1]Leht1!$A$1:$C$65536,3,)</f>
        <v>7.964468533574224</v>
      </c>
      <c r="I19" s="21"/>
      <c r="J19" s="13" t="str">
        <f t="shared" si="0"/>
        <v xml:space="preserve">  </v>
      </c>
      <c r="K19" s="56"/>
      <c r="L19" s="19"/>
    </row>
    <row r="20" spans="1:12" ht="12.95" customHeight="1" x14ac:dyDescent="0.2">
      <c r="B20" s="9"/>
      <c r="E20" s="2"/>
      <c r="G20" s="12"/>
      <c r="H20" s="25"/>
      <c r="I20" s="21"/>
      <c r="J20" s="13"/>
      <c r="K20" s="56"/>
      <c r="L20" s="19"/>
    </row>
    <row r="21" spans="1:12" ht="12.95" customHeight="1" x14ac:dyDescent="0.2">
      <c r="A21" s="9" t="s">
        <v>149</v>
      </c>
      <c r="B21" s="9"/>
      <c r="D21" s="45"/>
      <c r="E21" s="45"/>
      <c r="F21" s="1"/>
      <c r="G21" s="12"/>
      <c r="H21" s="25"/>
      <c r="I21" s="21"/>
      <c r="J21" s="13"/>
      <c r="K21" s="56"/>
      <c r="L21" s="19"/>
    </row>
    <row r="22" spans="1:12" ht="12.95" customHeight="1" x14ac:dyDescent="0.2">
      <c r="A22" s="9"/>
      <c r="B22" s="9"/>
      <c r="D22" s="45"/>
      <c r="E22" s="45"/>
      <c r="F22" s="2" t="s">
        <v>152</v>
      </c>
      <c r="G22" s="12"/>
      <c r="H22" s="25"/>
      <c r="I22" s="21"/>
      <c r="J22" s="13"/>
      <c r="K22" s="56"/>
      <c r="L22" s="19"/>
    </row>
    <row r="23" spans="1:12" ht="12.95" customHeight="1" x14ac:dyDescent="0.2">
      <c r="B23" s="9"/>
      <c r="C23" s="14">
        <v>1029196210</v>
      </c>
      <c r="D23" s="14" t="s">
        <v>9</v>
      </c>
      <c r="E23" s="2"/>
      <c r="F23" s="2">
        <v>5</v>
      </c>
      <c r="G23" s="12"/>
      <c r="H23" s="25">
        <f>VLOOKUP(C:C,[1]Leht1!$A$1:$C$65536,3,)</f>
        <v>1.4814814814814814</v>
      </c>
      <c r="I23" s="21"/>
      <c r="J23" s="13" t="str">
        <f t="shared" ref="J23:J27" si="1">IF($J$8&gt;0,H23*(100%-$J$8),CLEAN("  "))</f>
        <v xml:space="preserve">  </v>
      </c>
      <c r="K23" s="56"/>
      <c r="L23" s="19"/>
    </row>
    <row r="24" spans="1:12" ht="12.95" customHeight="1" x14ac:dyDescent="0.2">
      <c r="B24" s="9"/>
      <c r="C24" s="14">
        <v>1029196211</v>
      </c>
      <c r="D24" s="14" t="s">
        <v>10</v>
      </c>
      <c r="E24" s="2"/>
      <c r="F24" s="2">
        <v>5</v>
      </c>
      <c r="G24" s="12"/>
      <c r="H24" s="25">
        <f>VLOOKUP(C:C,[1]Leht1!$A$1:$C$65536,3,)</f>
        <v>1.7252295030072808</v>
      </c>
      <c r="I24" s="21"/>
      <c r="J24" s="13" t="str">
        <f t="shared" si="1"/>
        <v xml:space="preserve">  </v>
      </c>
      <c r="K24" s="56"/>
      <c r="L24" s="19"/>
    </row>
    <row r="25" spans="1:12" x14ac:dyDescent="0.2">
      <c r="C25" s="14">
        <v>1029196212</v>
      </c>
      <c r="D25" s="14" t="s">
        <v>11</v>
      </c>
      <c r="F25" s="2">
        <v>5</v>
      </c>
      <c r="H25" s="25">
        <f>VLOOKUP(C:C,[1]Leht1!$A$1:$C$65536,3,)</f>
        <v>3.0343596608656851</v>
      </c>
      <c r="J25" s="13" t="str">
        <f t="shared" si="1"/>
        <v xml:space="preserve">  </v>
      </c>
      <c r="K25" s="56"/>
      <c r="L25" s="19"/>
    </row>
    <row r="26" spans="1:12" x14ac:dyDescent="0.2">
      <c r="B26" s="9"/>
      <c r="C26" s="14">
        <v>1029196071</v>
      </c>
      <c r="D26" s="41" t="s">
        <v>13</v>
      </c>
      <c r="E26" s="2"/>
      <c r="F26" s="2">
        <v>5</v>
      </c>
      <c r="G26" s="37"/>
      <c r="H26" s="25">
        <f>VLOOKUP(C:C,[1]Leht1!$A$1:$C$65536,3,)</f>
        <v>3.9565670087758442</v>
      </c>
      <c r="I26" s="21">
        <v>14.4</v>
      </c>
      <c r="J26" s="13" t="str">
        <f t="shared" si="1"/>
        <v xml:space="preserve">  </v>
      </c>
      <c r="K26" s="56"/>
      <c r="L26" s="19"/>
    </row>
    <row r="27" spans="1:12" x14ac:dyDescent="0.2">
      <c r="B27" s="9"/>
      <c r="C27" s="14">
        <v>1029196078</v>
      </c>
      <c r="D27" s="41" t="s">
        <v>99</v>
      </c>
      <c r="E27" s="2"/>
      <c r="F27" s="2">
        <v>5</v>
      </c>
      <c r="G27" s="37"/>
      <c r="H27" s="25">
        <f>VLOOKUP(C:C,[1]Leht1!$A$1:$C$65536,3,)</f>
        <v>6.812434924884724</v>
      </c>
      <c r="I27" s="21">
        <v>19.899999999999999</v>
      </c>
      <c r="J27" s="13" t="str">
        <f t="shared" si="1"/>
        <v xml:space="preserve">  </v>
      </c>
      <c r="K27" s="56"/>
      <c r="L27" s="19"/>
    </row>
    <row r="28" spans="1:12" x14ac:dyDescent="0.2">
      <c r="A28" s="9"/>
      <c r="B28" s="9"/>
      <c r="C28" s="14">
        <v>1029196274</v>
      </c>
      <c r="D28" s="41" t="s">
        <v>100</v>
      </c>
      <c r="E28" s="2"/>
      <c r="F28" s="2">
        <v>5</v>
      </c>
      <c r="G28" s="37"/>
      <c r="H28" s="25">
        <f>VLOOKUP(C:C,[1]Leht1!$A$1:$C$65536,3,)</f>
        <v>10.694630373345234</v>
      </c>
      <c r="I28" s="21">
        <v>45.7</v>
      </c>
      <c r="J28" s="13" t="str">
        <f t="shared" ref="J28:J29" si="2">IF($J$8&gt;0,H28*(100%-$J$8),CLEAN("  "))</f>
        <v xml:space="preserve">  </v>
      </c>
      <c r="K28" s="56"/>
      <c r="L28" s="19"/>
    </row>
    <row r="29" spans="1:12" x14ac:dyDescent="0.2">
      <c r="A29" s="9"/>
      <c r="B29" s="9"/>
      <c r="C29" s="14">
        <v>1029196275</v>
      </c>
      <c r="D29" s="14" t="s">
        <v>101</v>
      </c>
      <c r="E29" s="2"/>
      <c r="F29" s="2">
        <v>5</v>
      </c>
      <c r="G29" s="37"/>
      <c r="H29" s="25">
        <f>VLOOKUP(C:C,[1]Leht1!$A$1:$C$65536,3,)</f>
        <v>18.191283653131045</v>
      </c>
      <c r="I29" s="21"/>
      <c r="J29" s="13" t="str">
        <f t="shared" si="2"/>
        <v xml:space="preserve">  </v>
      </c>
      <c r="K29" s="56"/>
      <c r="L29" s="19"/>
    </row>
    <row r="30" spans="1:12" x14ac:dyDescent="0.2">
      <c r="A30" s="9"/>
      <c r="B30" s="9"/>
      <c r="D30" s="14"/>
      <c r="E30" s="2"/>
      <c r="G30" s="37"/>
      <c r="H30" s="25"/>
      <c r="I30" s="21"/>
      <c r="J30" s="13"/>
      <c r="K30" s="56"/>
      <c r="L30" s="19"/>
    </row>
    <row r="31" spans="1:12" x14ac:dyDescent="0.2">
      <c r="A31" s="9" t="s">
        <v>163</v>
      </c>
      <c r="B31" s="9"/>
      <c r="D31" s="33"/>
      <c r="E31" s="33"/>
      <c r="F31" s="33"/>
      <c r="G31" s="34"/>
      <c r="H31" s="25"/>
      <c r="I31" s="38"/>
      <c r="J31" s="13"/>
      <c r="K31" s="56"/>
      <c r="L31" s="19"/>
    </row>
    <row r="32" spans="1:12" x14ac:dyDescent="0.2">
      <c r="A32" s="9"/>
      <c r="B32" s="9"/>
      <c r="D32" s="33"/>
      <c r="E32" s="33"/>
      <c r="F32" s="2" t="s">
        <v>151</v>
      </c>
      <c r="G32" s="34"/>
      <c r="H32" s="25"/>
      <c r="I32" s="38"/>
      <c r="J32" s="13"/>
      <c r="K32" s="56"/>
      <c r="L32" s="19"/>
    </row>
    <row r="33" spans="1:12" x14ac:dyDescent="0.2">
      <c r="A33" s="9"/>
      <c r="B33" s="9"/>
      <c r="C33" s="14">
        <v>1029196241</v>
      </c>
      <c r="D33" s="41" t="s">
        <v>9</v>
      </c>
      <c r="E33" s="33"/>
      <c r="F33" s="37" t="s">
        <v>162</v>
      </c>
      <c r="G33" s="34"/>
      <c r="H33" s="25">
        <f>VLOOKUP(C:C,[1]Leht1!$A$1:$C$65536,3,)</f>
        <v>1.4130596459913729</v>
      </c>
      <c r="I33" s="21">
        <v>20.2</v>
      </c>
      <c r="J33" s="13" t="str">
        <f t="shared" ref="J33:J35" si="3">IF($J$8&gt;0,H33*(100%-$J$8),CLEAN("  "))</f>
        <v xml:space="preserve">  </v>
      </c>
      <c r="K33" s="56"/>
      <c r="L33" s="19"/>
    </row>
    <row r="34" spans="1:12" x14ac:dyDescent="0.2">
      <c r="A34" s="9"/>
      <c r="B34" s="9"/>
      <c r="C34" s="14">
        <v>1029196250</v>
      </c>
      <c r="D34" s="41" t="s">
        <v>10</v>
      </c>
      <c r="E34" s="33"/>
      <c r="F34" s="37" t="s">
        <v>162</v>
      </c>
      <c r="G34" s="34"/>
      <c r="H34" s="25">
        <f>VLOOKUP(C:C,[1]Leht1!$A$1:$C$65536,3,)</f>
        <v>1.7997917596311168</v>
      </c>
      <c r="I34" s="21">
        <v>26.2</v>
      </c>
      <c r="J34" s="13" t="str">
        <f t="shared" si="3"/>
        <v xml:space="preserve">  </v>
      </c>
      <c r="K34" s="56"/>
      <c r="L34" s="19"/>
    </row>
    <row r="35" spans="1:12" x14ac:dyDescent="0.2">
      <c r="A35" s="9"/>
      <c r="B35" s="9"/>
      <c r="C35" s="14">
        <v>1029196252</v>
      </c>
      <c r="D35" s="41" t="s">
        <v>11</v>
      </c>
      <c r="E35" s="33"/>
      <c r="F35" s="37" t="s">
        <v>12</v>
      </c>
      <c r="G35" s="34"/>
      <c r="H35" s="25">
        <f>VLOOKUP(C:C,[1]Leht1!$A$1:$C$65536,3,)</f>
        <v>4.6854082998661308</v>
      </c>
      <c r="I35" s="21">
        <v>48.5</v>
      </c>
      <c r="J35" s="13" t="str">
        <f t="shared" si="3"/>
        <v xml:space="preserve">  </v>
      </c>
      <c r="K35" s="56"/>
      <c r="L35" s="19"/>
    </row>
    <row r="36" spans="1:12" x14ac:dyDescent="0.2">
      <c r="A36" s="9"/>
      <c r="B36" s="9"/>
      <c r="D36" s="41"/>
      <c r="E36" s="33"/>
      <c r="F36" s="37"/>
      <c r="G36" s="34"/>
      <c r="H36" s="25"/>
      <c r="I36" s="21">
        <v>82.8</v>
      </c>
      <c r="J36" s="13"/>
      <c r="K36" s="56"/>
      <c r="L36" s="19"/>
    </row>
    <row r="37" spans="1:12" x14ac:dyDescent="0.2">
      <c r="A37" s="9" t="s">
        <v>150</v>
      </c>
      <c r="B37" s="9"/>
      <c r="E37" s="2"/>
      <c r="F37" s="37"/>
      <c r="G37" s="37"/>
      <c r="H37" s="25"/>
      <c r="I37" s="21"/>
      <c r="J37" s="13"/>
      <c r="K37" s="56"/>
      <c r="L37" s="19"/>
    </row>
    <row r="38" spans="1:12" x14ac:dyDescent="0.2">
      <c r="A38" s="9"/>
      <c r="B38" s="9"/>
      <c r="D38" s="33"/>
      <c r="E38" s="33"/>
      <c r="F38" s="2" t="s">
        <v>151</v>
      </c>
      <c r="G38" s="34"/>
      <c r="H38" s="25"/>
      <c r="I38" s="38"/>
      <c r="J38" s="13"/>
      <c r="K38" s="56"/>
      <c r="L38" s="19"/>
    </row>
    <row r="39" spans="1:12" x14ac:dyDescent="0.2">
      <c r="A39" s="9"/>
      <c r="B39" s="9"/>
      <c r="C39" s="14">
        <v>1029195010</v>
      </c>
      <c r="D39" s="41" t="s">
        <v>9</v>
      </c>
      <c r="E39" s="33"/>
      <c r="F39" s="37" t="s">
        <v>12</v>
      </c>
      <c r="G39" s="34"/>
      <c r="H39" s="25">
        <f>VLOOKUP(C:C,[1]Leht1!$A$1:$C$65536,3,)</f>
        <v>1.4905149051490514</v>
      </c>
      <c r="I39" s="21">
        <v>24.9</v>
      </c>
      <c r="J39" s="13" t="str">
        <f t="shared" ref="J39:J40" si="4">IF($J$8&gt;0,H39*(100%-$J$8),CLEAN("  "))</f>
        <v xml:space="preserve">  </v>
      </c>
      <c r="K39" s="56"/>
      <c r="L39" s="19"/>
    </row>
    <row r="40" spans="1:12" x14ac:dyDescent="0.2">
      <c r="A40" s="9"/>
      <c r="B40" s="9"/>
      <c r="C40" s="14">
        <v>1029195000</v>
      </c>
      <c r="D40" s="41" t="s">
        <v>10</v>
      </c>
      <c r="E40" s="33"/>
      <c r="F40" s="37" t="s">
        <v>12</v>
      </c>
      <c r="G40" s="34"/>
      <c r="H40" s="25">
        <f>VLOOKUP(C:C,[1]Leht1!$A$1:$C$65536,3,)</f>
        <v>2.1981330924420353</v>
      </c>
      <c r="I40" s="21">
        <v>32.9</v>
      </c>
      <c r="J40" s="13" t="str">
        <f t="shared" si="4"/>
        <v xml:space="preserve">  </v>
      </c>
      <c r="K40" s="56"/>
      <c r="L40" s="19"/>
    </row>
    <row r="41" spans="1:12" x14ac:dyDescent="0.2">
      <c r="A41" s="9"/>
      <c r="B41" s="9"/>
      <c r="D41" s="37"/>
      <c r="E41" s="33"/>
      <c r="F41" s="37"/>
      <c r="G41" s="34"/>
      <c r="H41" s="25"/>
      <c r="I41" s="21">
        <v>62.6</v>
      </c>
      <c r="J41" s="13"/>
      <c r="K41" s="56"/>
      <c r="L41" s="19"/>
    </row>
    <row r="42" spans="1:12" x14ac:dyDescent="0.2">
      <c r="A42" s="9"/>
      <c r="B42" s="9"/>
      <c r="D42" s="37"/>
      <c r="E42" s="33"/>
      <c r="F42" s="37"/>
      <c r="G42" s="34"/>
      <c r="H42" s="25"/>
      <c r="I42" s="21">
        <v>97.9</v>
      </c>
      <c r="J42" s="13"/>
      <c r="K42" s="56"/>
      <c r="L42" s="19"/>
    </row>
    <row r="43" spans="1:12" x14ac:dyDescent="0.2">
      <c r="A43" s="9" t="s">
        <v>14</v>
      </c>
      <c r="B43" s="9"/>
      <c r="D43" s="37"/>
      <c r="E43" s="25"/>
      <c r="F43" s="1"/>
      <c r="G43" s="1"/>
      <c r="H43" s="25"/>
      <c r="I43" s="39"/>
      <c r="J43" s="13"/>
      <c r="K43" s="56"/>
      <c r="L43" s="19"/>
    </row>
    <row r="44" spans="1:12" x14ac:dyDescent="0.2">
      <c r="A44" s="9"/>
      <c r="B44" s="9"/>
      <c r="D44" s="37"/>
      <c r="E44" s="25"/>
      <c r="F44" s="37" t="s">
        <v>102</v>
      </c>
      <c r="G44" s="1"/>
      <c r="H44" s="25"/>
      <c r="I44" s="39"/>
      <c r="J44" s="13"/>
      <c r="K44" s="56"/>
      <c r="L44" s="19"/>
    </row>
    <row r="45" spans="1:12" x14ac:dyDescent="0.2">
      <c r="A45" s="9"/>
      <c r="B45" s="9"/>
      <c r="C45" s="14">
        <v>1009042013</v>
      </c>
      <c r="D45" s="41" t="s">
        <v>15</v>
      </c>
      <c r="E45" s="25"/>
      <c r="F45" s="37" t="s">
        <v>103</v>
      </c>
      <c r="G45" s="1"/>
      <c r="H45" s="25">
        <v>1.8925831202046042</v>
      </c>
      <c r="I45" s="21"/>
      <c r="J45" s="13" t="str">
        <f t="shared" ref="J45:J51" si="5">IF($J$9&gt;0,H45*(100%-$J$9),CLEAN("  "))</f>
        <v xml:space="preserve">  </v>
      </c>
      <c r="K45" s="56"/>
      <c r="L45" s="19"/>
    </row>
    <row r="46" spans="1:12" x14ac:dyDescent="0.2">
      <c r="C46" s="14">
        <v>1009042015</v>
      </c>
      <c r="D46" s="41" t="s">
        <v>16</v>
      </c>
      <c r="E46" s="25"/>
      <c r="F46" s="37" t="s">
        <v>104</v>
      </c>
      <c r="G46" s="1"/>
      <c r="H46" s="25">
        <v>2.2847399829497022</v>
      </c>
      <c r="I46" s="21"/>
      <c r="J46" s="13" t="str">
        <f t="shared" si="5"/>
        <v xml:space="preserve">  </v>
      </c>
      <c r="K46" s="56"/>
      <c r="L46" s="19"/>
    </row>
    <row r="47" spans="1:12" x14ac:dyDescent="0.2">
      <c r="C47" s="14">
        <v>1009042017</v>
      </c>
      <c r="D47" s="41" t="s">
        <v>17</v>
      </c>
      <c r="E47" s="25"/>
      <c r="F47" s="37" t="s">
        <v>105</v>
      </c>
      <c r="G47" s="1"/>
      <c r="H47" s="25">
        <v>3.6231884057971016</v>
      </c>
      <c r="I47" s="21"/>
      <c r="J47" s="13" t="str">
        <f t="shared" si="5"/>
        <v xml:space="preserve">  </v>
      </c>
      <c r="K47" s="56"/>
      <c r="L47" s="19"/>
    </row>
    <row r="48" spans="1:12" x14ac:dyDescent="0.2">
      <c r="C48" s="14">
        <v>1009042003</v>
      </c>
      <c r="D48" s="41" t="s">
        <v>18</v>
      </c>
      <c r="E48" s="25"/>
      <c r="F48" s="37" t="s">
        <v>76</v>
      </c>
      <c r="G48" s="1"/>
      <c r="H48" s="25">
        <v>6.4791133844842292</v>
      </c>
      <c r="I48" s="21"/>
      <c r="J48" s="13" t="str">
        <f t="shared" si="5"/>
        <v xml:space="preserve">  </v>
      </c>
      <c r="K48" s="56"/>
      <c r="L48" s="19"/>
    </row>
    <row r="49" spans="1:12" x14ac:dyDescent="0.2">
      <c r="C49" s="14">
        <v>1009042004</v>
      </c>
      <c r="D49" s="41" t="s">
        <v>20</v>
      </c>
      <c r="E49" s="25"/>
      <c r="F49" s="37" t="s">
        <v>106</v>
      </c>
      <c r="G49" s="1"/>
      <c r="H49" s="25">
        <v>11.052907281299111</v>
      </c>
      <c r="I49" s="21"/>
      <c r="J49" s="13" t="str">
        <f t="shared" si="5"/>
        <v xml:space="preserve">  </v>
      </c>
      <c r="K49" s="56"/>
      <c r="L49" s="19"/>
    </row>
    <row r="50" spans="1:12" x14ac:dyDescent="0.2">
      <c r="C50" s="14">
        <v>1009042005</v>
      </c>
      <c r="D50" s="41" t="s">
        <v>21</v>
      </c>
      <c r="E50" s="25"/>
      <c r="F50" s="37" t="s">
        <v>106</v>
      </c>
      <c r="G50" s="1"/>
      <c r="H50" s="25">
        <v>17.977915804002762</v>
      </c>
      <c r="I50" s="21"/>
      <c r="J50" s="13" t="str">
        <f t="shared" si="5"/>
        <v xml:space="preserve">  </v>
      </c>
      <c r="K50" s="56"/>
      <c r="L50" s="19"/>
    </row>
    <row r="51" spans="1:12" x14ac:dyDescent="0.2">
      <c r="C51" s="14">
        <v>1009042022</v>
      </c>
      <c r="D51" s="41" t="s">
        <v>22</v>
      </c>
      <c r="E51" s="25"/>
      <c r="F51" s="37" t="s">
        <v>107</v>
      </c>
      <c r="G51" s="1"/>
      <c r="H51" s="25">
        <v>35.038363171355506</v>
      </c>
      <c r="I51" s="21"/>
      <c r="J51" s="13" t="str">
        <f t="shared" si="5"/>
        <v xml:space="preserve">  </v>
      </c>
      <c r="K51" s="56"/>
      <c r="L51" s="19"/>
    </row>
    <row r="52" spans="1:12" x14ac:dyDescent="0.2">
      <c r="A52" s="37"/>
      <c r="D52" s="2"/>
      <c r="E52" s="25"/>
      <c r="F52" s="25"/>
      <c r="G52" s="1"/>
      <c r="H52" s="25"/>
      <c r="I52" s="21"/>
      <c r="J52" s="13"/>
      <c r="K52" s="56"/>
      <c r="L52" s="19"/>
    </row>
    <row r="53" spans="1:12" x14ac:dyDescent="0.2">
      <c r="A53" s="9" t="s">
        <v>23</v>
      </c>
      <c r="D53" s="2"/>
      <c r="E53" s="25"/>
      <c r="F53" s="1"/>
      <c r="G53" s="1"/>
      <c r="H53" s="25"/>
      <c r="I53" s="21"/>
      <c r="J53" s="13"/>
      <c r="K53" s="56"/>
      <c r="L53" s="19"/>
    </row>
    <row r="54" spans="1:12" x14ac:dyDescent="0.2">
      <c r="A54" s="9"/>
      <c r="D54" s="2"/>
      <c r="E54" s="25"/>
      <c r="F54" s="37" t="s">
        <v>102</v>
      </c>
      <c r="G54" s="1"/>
      <c r="H54" s="25"/>
      <c r="I54" s="21"/>
      <c r="J54" s="13"/>
      <c r="K54" s="56"/>
      <c r="L54" s="19"/>
    </row>
    <row r="55" spans="1:12" x14ac:dyDescent="0.2">
      <c r="B55" s="9"/>
      <c r="C55" s="14">
        <v>1009285059</v>
      </c>
      <c r="D55" s="41" t="s">
        <v>24</v>
      </c>
      <c r="E55" s="25"/>
      <c r="F55" s="37" t="s">
        <v>110</v>
      </c>
      <c r="G55" s="1"/>
      <c r="H55" s="25">
        <v>4.4685990338164254</v>
      </c>
      <c r="I55" s="21">
        <v>17.8</v>
      </c>
      <c r="J55" s="13" t="str">
        <f>IF($J$9&gt;0,H55*(100%-$J$9),CLEAN("  "))</f>
        <v xml:space="preserve">  </v>
      </c>
      <c r="K55" s="56"/>
      <c r="L55" s="19"/>
    </row>
    <row r="56" spans="1:12" x14ac:dyDescent="0.2">
      <c r="C56" s="14">
        <v>1009285062</v>
      </c>
      <c r="D56" s="41" t="s">
        <v>25</v>
      </c>
      <c r="E56" s="25"/>
      <c r="F56" s="37" t="s">
        <v>110</v>
      </c>
      <c r="G56" s="1"/>
      <c r="H56" s="25">
        <v>5.7971014492753632</v>
      </c>
      <c r="I56" s="21">
        <v>26</v>
      </c>
      <c r="J56" s="13" t="str">
        <f>IF($J$9&gt;0,H56*(100%-$J$9),CLEAN("  "))</f>
        <v xml:space="preserve">  </v>
      </c>
      <c r="K56" s="56"/>
      <c r="L56" s="19"/>
    </row>
    <row r="57" spans="1:12" x14ac:dyDescent="0.2">
      <c r="C57" s="14">
        <v>1009285032</v>
      </c>
      <c r="D57" s="41" t="s">
        <v>26</v>
      </c>
      <c r="E57" s="25"/>
      <c r="F57" s="37" t="s">
        <v>135</v>
      </c>
      <c r="G57" s="1"/>
      <c r="H57" s="25">
        <v>12.668371696504689</v>
      </c>
      <c r="I57" s="21">
        <v>42</v>
      </c>
      <c r="J57" s="13" t="str">
        <f>IF($J$9&gt;0,H57*(100%-$J$9),CLEAN("  "))</f>
        <v xml:space="preserve">  </v>
      </c>
      <c r="K57" s="56"/>
      <c r="L57" s="19"/>
    </row>
    <row r="58" spans="1:12" x14ac:dyDescent="0.2">
      <c r="C58" s="14">
        <v>1009285050</v>
      </c>
      <c r="D58" s="41" t="s">
        <v>108</v>
      </c>
      <c r="E58" s="25"/>
      <c r="F58" s="37" t="s">
        <v>135</v>
      </c>
      <c r="G58" s="1"/>
      <c r="H58" s="25">
        <v>13.708439897698208</v>
      </c>
      <c r="I58" s="21">
        <v>57.7</v>
      </c>
      <c r="J58" s="13" t="str">
        <f>IF($J$9&gt;0,H58*(100%-$J$9),CLEAN("  "))</f>
        <v xml:space="preserve">  </v>
      </c>
      <c r="K58" s="56"/>
      <c r="L58" s="19"/>
    </row>
    <row r="59" spans="1:12" x14ac:dyDescent="0.2">
      <c r="H59" s="25"/>
      <c r="I59" s="21">
        <v>154.4</v>
      </c>
      <c r="J59" s="13"/>
      <c r="K59" s="56"/>
      <c r="L59" s="19"/>
    </row>
    <row r="60" spans="1:12" x14ac:dyDescent="0.2">
      <c r="A60" s="9" t="s">
        <v>109</v>
      </c>
      <c r="F60" s="37"/>
      <c r="H60" s="25"/>
      <c r="I60" s="21">
        <v>194.6</v>
      </c>
      <c r="J60" s="13"/>
      <c r="K60" s="56"/>
      <c r="L60" s="19"/>
    </row>
    <row r="61" spans="1:12" x14ac:dyDescent="0.2">
      <c r="F61" s="37" t="s">
        <v>102</v>
      </c>
      <c r="H61" s="25"/>
      <c r="I61" s="21">
        <v>416.7</v>
      </c>
      <c r="J61" s="13"/>
      <c r="K61" s="56"/>
      <c r="L61" s="19"/>
    </row>
    <row r="62" spans="1:12" x14ac:dyDescent="0.2">
      <c r="C62" s="14">
        <v>1009285029</v>
      </c>
      <c r="D62" s="41" t="s">
        <v>24</v>
      </c>
      <c r="E62" s="25"/>
      <c r="F62" s="37" t="s">
        <v>110</v>
      </c>
      <c r="G62" s="1"/>
      <c r="H62" s="25">
        <v>16.053511705685619</v>
      </c>
      <c r="I62" s="21"/>
      <c r="J62" s="13" t="str">
        <f>IF($J$9&gt;0,H62*(100%-$J$9),CLEAN("  "))</f>
        <v xml:space="preserve">  </v>
      </c>
      <c r="K62" s="56"/>
      <c r="L62" s="19"/>
    </row>
    <row r="63" spans="1:12" x14ac:dyDescent="0.2">
      <c r="D63" s="41"/>
      <c r="F63" s="37"/>
      <c r="H63" s="25"/>
      <c r="I63" s="21"/>
      <c r="J63" s="13"/>
      <c r="K63" s="56"/>
      <c r="L63" s="19"/>
    </row>
    <row r="64" spans="1:12" x14ac:dyDescent="0.2">
      <c r="H64" s="25"/>
      <c r="I64" s="21">
        <v>55</v>
      </c>
      <c r="J64" s="13"/>
      <c r="K64" s="56"/>
      <c r="L64" s="19"/>
    </row>
    <row r="65" spans="1:12" x14ac:dyDescent="0.2">
      <c r="A65" s="9" t="s">
        <v>111</v>
      </c>
      <c r="H65" s="25"/>
      <c r="I65" s="21"/>
      <c r="J65" s="13"/>
      <c r="K65" s="56"/>
      <c r="L65" s="19"/>
    </row>
    <row r="66" spans="1:12" x14ac:dyDescent="0.2">
      <c r="F66" s="37" t="s">
        <v>102</v>
      </c>
      <c r="H66" s="25"/>
      <c r="I66" s="21"/>
      <c r="J66" s="13"/>
      <c r="K66" s="56"/>
      <c r="L66" s="19"/>
    </row>
    <row r="67" spans="1:12" x14ac:dyDescent="0.2">
      <c r="C67" s="14">
        <v>1009285009</v>
      </c>
      <c r="D67" s="41" t="s">
        <v>24</v>
      </c>
      <c r="F67" s="37" t="s">
        <v>76</v>
      </c>
      <c r="H67" s="25">
        <v>9.0314598798161896</v>
      </c>
      <c r="I67" s="21"/>
      <c r="J67" s="13" t="str">
        <f>IF($J$9&gt;0,H67*(100%-$J$9),CLEAN("  "))</f>
        <v xml:space="preserve">  </v>
      </c>
      <c r="K67" s="56"/>
      <c r="L67" s="19"/>
    </row>
    <row r="68" spans="1:12" x14ac:dyDescent="0.2">
      <c r="C68" s="14">
        <v>1009285001</v>
      </c>
      <c r="D68" s="41" t="s">
        <v>25</v>
      </c>
      <c r="F68" s="37" t="s">
        <v>76</v>
      </c>
      <c r="H68" s="25">
        <v>9.4113437108606188</v>
      </c>
      <c r="I68" s="21"/>
      <c r="J68" s="13" t="str">
        <f>IF($J$9&gt;0,H68*(100%-$J$9),CLEAN("  "))</f>
        <v xml:space="preserve">  </v>
      </c>
      <c r="K68" s="56"/>
      <c r="L68" s="19"/>
    </row>
    <row r="69" spans="1:12" x14ac:dyDescent="0.2">
      <c r="H69" s="25"/>
      <c r="I69" s="21"/>
      <c r="J69" s="13"/>
      <c r="K69" s="56"/>
      <c r="L69" s="19"/>
    </row>
    <row r="70" spans="1:12" x14ac:dyDescent="0.2">
      <c r="H70" s="25"/>
      <c r="K70" s="56"/>
      <c r="L70" s="19"/>
    </row>
    <row r="71" spans="1:12" x14ac:dyDescent="0.2">
      <c r="A71" s="9" t="s">
        <v>153</v>
      </c>
      <c r="H71" s="25"/>
      <c r="I71" s="21"/>
      <c r="J71" s="13"/>
      <c r="K71" s="56"/>
      <c r="L71" s="19"/>
    </row>
    <row r="72" spans="1:12" x14ac:dyDescent="0.2">
      <c r="F72" s="37" t="s">
        <v>102</v>
      </c>
      <c r="H72" s="25"/>
      <c r="I72" s="21"/>
      <c r="J72" s="13"/>
      <c r="K72" s="56"/>
      <c r="L72" s="19"/>
    </row>
    <row r="73" spans="1:12" x14ac:dyDescent="0.2">
      <c r="C73" s="14">
        <v>1700210014</v>
      </c>
      <c r="D73" s="1" t="s">
        <v>112</v>
      </c>
      <c r="F73" s="37" t="s">
        <v>136</v>
      </c>
      <c r="H73" s="25">
        <v>4.2270531400966194</v>
      </c>
      <c r="I73" s="21"/>
      <c r="J73" s="13" t="str">
        <f>IF($J$9&gt;0,H73*(100%-$J$9),CLEAN("  "))</f>
        <v xml:space="preserve">  </v>
      </c>
      <c r="K73" s="56"/>
      <c r="L73" s="19"/>
    </row>
    <row r="74" spans="1:12" x14ac:dyDescent="0.2">
      <c r="C74" s="1"/>
      <c r="H74" s="25"/>
      <c r="I74" s="21"/>
      <c r="J74" s="13"/>
      <c r="K74" s="56"/>
      <c r="L74" s="19"/>
    </row>
    <row r="75" spans="1:12" x14ac:dyDescent="0.2">
      <c r="C75" s="14">
        <v>1700210002</v>
      </c>
      <c r="D75" s="1" t="s">
        <v>137</v>
      </c>
      <c r="F75" s="2">
        <v>120</v>
      </c>
      <c r="H75" s="25">
        <v>4.3875322612666272</v>
      </c>
      <c r="I75" s="21"/>
      <c r="J75" s="13" t="str">
        <f>IF($J$9&gt;0,H75*(100%-$J$9),CLEAN("  "))</f>
        <v xml:space="preserve">  </v>
      </c>
      <c r="K75" s="56"/>
      <c r="L75" s="19"/>
    </row>
    <row r="76" spans="1:12" x14ac:dyDescent="0.2">
      <c r="H76" s="25"/>
      <c r="I76" s="21"/>
      <c r="J76" s="13"/>
      <c r="K76" s="56"/>
      <c r="L76" s="19"/>
    </row>
    <row r="77" spans="1:12" x14ac:dyDescent="0.2">
      <c r="C77" s="14" t="s">
        <v>160</v>
      </c>
      <c r="D77" s="1" t="s">
        <v>159</v>
      </c>
      <c r="F77" s="2">
        <v>10</v>
      </c>
      <c r="H77" s="25">
        <v>11.01</v>
      </c>
      <c r="I77" s="21"/>
      <c r="J77" s="13" t="str">
        <f>IF($J$9&gt;0,H77*(100%-$J$9),CLEAN("  "))</f>
        <v xml:space="preserve">  </v>
      </c>
      <c r="K77" s="56"/>
      <c r="L77" s="19"/>
    </row>
    <row r="78" spans="1:12" x14ac:dyDescent="0.2">
      <c r="H78" s="25"/>
      <c r="I78" s="21"/>
      <c r="J78" s="13"/>
      <c r="K78" s="56"/>
      <c r="L78" s="19"/>
    </row>
    <row r="79" spans="1:12" x14ac:dyDescent="0.2">
      <c r="H79" s="25"/>
      <c r="I79" s="21"/>
      <c r="J79" s="13"/>
      <c r="K79" s="56"/>
      <c r="L79" s="19"/>
    </row>
    <row r="80" spans="1:12" x14ac:dyDescent="0.2">
      <c r="A80" s="9" t="s">
        <v>27</v>
      </c>
      <c r="D80" s="37"/>
      <c r="E80" s="25"/>
      <c r="F80" s="37"/>
      <c r="G80" s="1"/>
      <c r="H80" s="25"/>
      <c r="I80" s="21"/>
      <c r="J80" s="13"/>
      <c r="K80" s="56"/>
      <c r="L80" s="19"/>
    </row>
    <row r="81" spans="1:12" x14ac:dyDescent="0.2">
      <c r="F81" s="37" t="s">
        <v>102</v>
      </c>
      <c r="G81" s="1"/>
      <c r="H81" s="25"/>
      <c r="I81" s="21">
        <v>104.4</v>
      </c>
      <c r="J81" s="13"/>
      <c r="K81" s="56"/>
      <c r="L81" s="19"/>
    </row>
    <row r="82" spans="1:12" x14ac:dyDescent="0.2">
      <c r="A82" s="40"/>
      <c r="C82" s="14">
        <v>1009285101</v>
      </c>
      <c r="D82" s="41" t="s">
        <v>113</v>
      </c>
      <c r="E82" s="25"/>
      <c r="F82" s="2">
        <v>1</v>
      </c>
      <c r="G82" s="1"/>
      <c r="H82" s="25">
        <v>31.438127090301009</v>
      </c>
      <c r="I82" s="21">
        <v>107.1</v>
      </c>
      <c r="J82" s="13" t="str">
        <f>IF($J$9&gt;0,H82*(100%-$J$9),CLEAN("  "))</f>
        <v xml:space="preserve">  </v>
      </c>
      <c r="K82" s="56"/>
      <c r="L82" s="19"/>
    </row>
    <row r="83" spans="1:12" x14ac:dyDescent="0.2">
      <c r="A83" s="40"/>
      <c r="C83" s="14">
        <v>1009285102</v>
      </c>
      <c r="D83" s="41" t="s">
        <v>114</v>
      </c>
      <c r="E83" s="25"/>
      <c r="F83" s="2">
        <v>1</v>
      </c>
      <c r="G83" s="1"/>
      <c r="H83" s="25">
        <v>39.488048183700364</v>
      </c>
      <c r="I83" s="21"/>
      <c r="J83" s="13" t="str">
        <f>IF($J$9&gt;0,H83*(100%-$J$9),CLEAN("  "))</f>
        <v xml:space="preserve">  </v>
      </c>
      <c r="K83" s="56"/>
      <c r="L83" s="19"/>
    </row>
    <row r="84" spans="1:12" x14ac:dyDescent="0.2">
      <c r="D84" s="37"/>
      <c r="E84" s="25"/>
      <c r="F84" s="37"/>
      <c r="G84" s="1"/>
      <c r="H84" s="25"/>
      <c r="I84" s="21"/>
      <c r="J84" s="13"/>
      <c r="K84" s="56"/>
      <c r="L84" s="19"/>
    </row>
    <row r="85" spans="1:12" x14ac:dyDescent="0.2">
      <c r="A85" s="9"/>
      <c r="B85" s="9"/>
      <c r="D85" s="33"/>
      <c r="E85" s="33"/>
      <c r="F85" s="42"/>
      <c r="G85" s="34"/>
      <c r="H85" s="25"/>
      <c r="I85" s="39"/>
      <c r="J85" s="13"/>
      <c r="K85" s="56"/>
      <c r="L85" s="19"/>
    </row>
    <row r="86" spans="1:12" x14ac:dyDescent="0.2">
      <c r="A86" s="9" t="s">
        <v>28</v>
      </c>
      <c r="B86" s="9"/>
      <c r="E86" s="25"/>
      <c r="F86" s="37"/>
      <c r="G86" s="1"/>
      <c r="H86" s="25"/>
      <c r="I86" s="21"/>
      <c r="J86" s="13"/>
      <c r="K86" s="56"/>
      <c r="L86" s="19"/>
    </row>
    <row r="87" spans="1:12" x14ac:dyDescent="0.2">
      <c r="B87" s="9"/>
      <c r="F87" s="37" t="s">
        <v>102</v>
      </c>
      <c r="G87" s="1"/>
      <c r="H87" s="25"/>
      <c r="I87" s="21">
        <v>211</v>
      </c>
      <c r="J87" s="13"/>
      <c r="K87" s="56"/>
      <c r="L87" s="19"/>
    </row>
    <row r="88" spans="1:12" x14ac:dyDescent="0.2">
      <c r="B88" s="9"/>
      <c r="C88" s="14">
        <v>1009285000</v>
      </c>
      <c r="D88" s="41" t="s">
        <v>24</v>
      </c>
      <c r="E88" s="25"/>
      <c r="F88" s="2">
        <v>1</v>
      </c>
      <c r="G88" s="1"/>
      <c r="H88" s="25">
        <v>19.123365146694947</v>
      </c>
      <c r="I88" s="21"/>
      <c r="J88" s="13" t="str">
        <f t="shared" ref="J88:J147" si="6">IF($J$9&gt;0,H88*(100%-$J$9),CLEAN("  "))</f>
        <v xml:space="preserve">  </v>
      </c>
      <c r="K88" s="56"/>
      <c r="L88" s="19"/>
    </row>
    <row r="89" spans="1:12" x14ac:dyDescent="0.2">
      <c r="B89" s="9"/>
      <c r="D89" s="37"/>
      <c r="E89" s="25"/>
      <c r="F89" s="37"/>
      <c r="G89" s="1"/>
      <c r="H89" s="25"/>
      <c r="I89" s="21"/>
      <c r="J89" s="13"/>
      <c r="K89" s="56"/>
      <c r="L89" s="19"/>
    </row>
    <row r="90" spans="1:12" x14ac:dyDescent="0.2">
      <c r="B90" s="9"/>
      <c r="D90" s="37"/>
      <c r="E90" s="25"/>
      <c r="F90" s="37"/>
      <c r="G90" s="1"/>
      <c r="H90" s="25"/>
      <c r="I90" s="21"/>
      <c r="J90" s="13"/>
      <c r="K90" s="56"/>
      <c r="L90" s="19"/>
    </row>
    <row r="91" spans="1:12" x14ac:dyDescent="0.2">
      <c r="A91" s="9" t="s">
        <v>115</v>
      </c>
      <c r="B91" s="9"/>
      <c r="D91" s="37"/>
      <c r="E91" s="25"/>
      <c r="F91" s="1"/>
      <c r="G91" s="1"/>
      <c r="H91" s="25"/>
      <c r="I91" s="21"/>
      <c r="J91" s="13"/>
      <c r="K91" s="56"/>
      <c r="L91" s="19"/>
    </row>
    <row r="92" spans="1:12" x14ac:dyDescent="0.2">
      <c r="A92" s="9"/>
      <c r="B92" s="9"/>
      <c r="D92" s="37"/>
      <c r="E92" s="25"/>
      <c r="F92" s="37" t="s">
        <v>102</v>
      </c>
      <c r="G92" s="1"/>
      <c r="H92" s="25"/>
      <c r="I92" s="21"/>
      <c r="J92" s="13"/>
      <c r="K92" s="56"/>
      <c r="L92" s="19"/>
    </row>
    <row r="93" spans="1:12" x14ac:dyDescent="0.2">
      <c r="A93" s="9"/>
      <c r="B93" s="9"/>
      <c r="C93" s="14">
        <v>1009045005</v>
      </c>
      <c r="D93" s="41" t="s">
        <v>24</v>
      </c>
      <c r="E93" s="25"/>
      <c r="F93" s="37" t="s">
        <v>103</v>
      </c>
      <c r="G93" s="1"/>
      <c r="H93" s="25">
        <v>1.926683716965047</v>
      </c>
      <c r="I93" s="21">
        <v>20.8</v>
      </c>
      <c r="J93" s="13" t="str">
        <f t="shared" si="6"/>
        <v xml:space="preserve">  </v>
      </c>
      <c r="K93" s="56"/>
      <c r="L93" s="19"/>
    </row>
    <row r="94" spans="1:12" x14ac:dyDescent="0.2">
      <c r="C94" s="14">
        <v>1009045009</v>
      </c>
      <c r="D94" s="41" t="s">
        <v>25</v>
      </c>
      <c r="E94" s="25"/>
      <c r="F94" s="37" t="s">
        <v>138</v>
      </c>
      <c r="G94" s="1"/>
      <c r="H94" s="25">
        <v>2.329192546583851</v>
      </c>
      <c r="I94" s="21">
        <v>25</v>
      </c>
      <c r="J94" s="13" t="str">
        <f t="shared" si="6"/>
        <v xml:space="preserve">  </v>
      </c>
      <c r="K94" s="56"/>
      <c r="L94" s="19"/>
    </row>
    <row r="95" spans="1:12" x14ac:dyDescent="0.2">
      <c r="C95" s="14">
        <v>1009042128</v>
      </c>
      <c r="D95" s="41" t="s">
        <v>26</v>
      </c>
      <c r="E95" s="25"/>
      <c r="F95" s="37" t="s">
        <v>138</v>
      </c>
      <c r="G95" s="1"/>
      <c r="H95" s="25">
        <v>2.6086956521739135</v>
      </c>
      <c r="I95" s="21">
        <v>34.799999999999997</v>
      </c>
      <c r="J95" s="13" t="str">
        <f t="shared" si="6"/>
        <v xml:space="preserve">  </v>
      </c>
      <c r="K95" s="56"/>
      <c r="L95" s="19"/>
    </row>
    <row r="96" spans="1:12" x14ac:dyDescent="0.2">
      <c r="C96" s="14">
        <v>1009042132</v>
      </c>
      <c r="D96" s="41" t="s">
        <v>29</v>
      </c>
      <c r="E96" s="25"/>
      <c r="F96" s="37" t="s">
        <v>110</v>
      </c>
      <c r="G96" s="1"/>
      <c r="H96" s="25">
        <v>6.6770186335403743</v>
      </c>
      <c r="I96" s="21">
        <v>57.3</v>
      </c>
      <c r="J96" s="13" t="str">
        <f t="shared" si="6"/>
        <v xml:space="preserve">  </v>
      </c>
      <c r="K96" s="56"/>
      <c r="L96" s="19"/>
    </row>
    <row r="97" spans="1:12" x14ac:dyDescent="0.2">
      <c r="C97" s="14">
        <v>1009045014</v>
      </c>
      <c r="D97" s="41" t="s">
        <v>31</v>
      </c>
      <c r="E97" s="25"/>
      <c r="F97" s="37" t="s">
        <v>110</v>
      </c>
      <c r="G97" s="43"/>
      <c r="H97" s="25">
        <v>3.1884057971014497</v>
      </c>
      <c r="I97" s="21">
        <v>41</v>
      </c>
      <c r="J97" s="13" t="str">
        <f t="shared" si="6"/>
        <v xml:space="preserve">  </v>
      </c>
      <c r="K97" s="56"/>
      <c r="L97" s="19"/>
    </row>
    <row r="98" spans="1:12" x14ac:dyDescent="0.2">
      <c r="C98" s="14">
        <v>1009045013</v>
      </c>
      <c r="D98" s="41" t="s">
        <v>32</v>
      </c>
      <c r="E98" s="25"/>
      <c r="F98" s="37" t="s">
        <v>110</v>
      </c>
      <c r="G98" s="43"/>
      <c r="H98" s="25">
        <v>5.279503105590063</v>
      </c>
      <c r="I98" s="21">
        <v>46.3</v>
      </c>
      <c r="J98" s="13" t="str">
        <f t="shared" si="6"/>
        <v xml:space="preserve">  </v>
      </c>
      <c r="K98" s="56"/>
      <c r="L98" s="19"/>
    </row>
    <row r="99" spans="1:12" x14ac:dyDescent="0.2">
      <c r="C99" s="14">
        <v>1009045017</v>
      </c>
      <c r="D99" s="41" t="s">
        <v>33</v>
      </c>
      <c r="E99" s="25"/>
      <c r="F99" s="37" t="s">
        <v>76</v>
      </c>
      <c r="G99" s="43"/>
      <c r="H99" s="25">
        <v>6.4109121909633426</v>
      </c>
      <c r="I99" s="21">
        <v>59.7</v>
      </c>
      <c r="J99" s="13" t="str">
        <f t="shared" si="6"/>
        <v xml:space="preserve">  </v>
      </c>
      <c r="K99" s="56"/>
      <c r="L99" s="19"/>
    </row>
    <row r="100" spans="1:12" x14ac:dyDescent="0.2">
      <c r="C100" s="14">
        <v>1009045016</v>
      </c>
      <c r="D100" s="41" t="s">
        <v>34</v>
      </c>
      <c r="E100" s="25"/>
      <c r="F100" s="37" t="s">
        <v>76</v>
      </c>
      <c r="G100" s="43"/>
      <c r="H100" s="25">
        <v>9.6036319189802715</v>
      </c>
      <c r="I100" s="21">
        <v>77.599999999999994</v>
      </c>
      <c r="J100" s="13" t="str">
        <f t="shared" si="6"/>
        <v xml:space="preserve">  </v>
      </c>
      <c r="K100" s="56"/>
      <c r="L100" s="19"/>
    </row>
    <row r="101" spans="1:12" x14ac:dyDescent="0.2">
      <c r="C101" s="14">
        <v>1009045061</v>
      </c>
      <c r="D101" s="41" t="s">
        <v>35</v>
      </c>
      <c r="E101" s="25"/>
      <c r="F101" s="37" t="s">
        <v>106</v>
      </c>
      <c r="G101" s="1"/>
      <c r="H101" s="25">
        <v>14.634146341463413</v>
      </c>
      <c r="I101" s="21">
        <v>198</v>
      </c>
      <c r="J101" s="13" t="str">
        <f t="shared" si="6"/>
        <v xml:space="preserve">  </v>
      </c>
      <c r="K101" s="56"/>
      <c r="L101" s="19"/>
    </row>
    <row r="102" spans="1:12" x14ac:dyDescent="0.2">
      <c r="C102" s="14">
        <v>1009045019</v>
      </c>
      <c r="D102" s="41" t="s">
        <v>36</v>
      </c>
      <c r="E102" s="25"/>
      <c r="F102" s="37" t="s">
        <v>106</v>
      </c>
      <c r="G102" s="1"/>
      <c r="H102" s="25">
        <v>10.19607843137255</v>
      </c>
      <c r="I102" s="21">
        <v>164</v>
      </c>
      <c r="J102" s="13" t="str">
        <f t="shared" si="6"/>
        <v xml:space="preserve">  </v>
      </c>
      <c r="K102" s="56"/>
      <c r="L102" s="19"/>
    </row>
    <row r="103" spans="1:12" x14ac:dyDescent="0.2">
      <c r="C103" s="14">
        <v>1009045018</v>
      </c>
      <c r="D103" s="41" t="s">
        <v>37</v>
      </c>
      <c r="E103" s="25"/>
      <c r="F103" s="37" t="s">
        <v>106</v>
      </c>
      <c r="G103" s="1"/>
      <c r="H103" s="25">
        <v>17.945965288960458</v>
      </c>
      <c r="I103" s="21">
        <v>163</v>
      </c>
      <c r="J103" s="13" t="str">
        <f t="shared" si="6"/>
        <v xml:space="preserve">  </v>
      </c>
      <c r="K103" s="56"/>
      <c r="L103" s="19"/>
    </row>
    <row r="104" spans="1:12" x14ac:dyDescent="0.2">
      <c r="C104" s="14">
        <v>1009045020</v>
      </c>
      <c r="D104" s="41" t="s">
        <v>38</v>
      </c>
      <c r="E104" s="25"/>
      <c r="F104" s="37" t="s">
        <v>106</v>
      </c>
      <c r="G104" s="1"/>
      <c r="H104" s="25">
        <v>19.306418219461698</v>
      </c>
      <c r="I104" s="21">
        <v>205.2</v>
      </c>
      <c r="J104" s="13" t="str">
        <f t="shared" si="6"/>
        <v xml:space="preserve">  </v>
      </c>
      <c r="K104" s="56"/>
      <c r="L104" s="19"/>
    </row>
    <row r="105" spans="1:12" x14ac:dyDescent="0.2">
      <c r="C105" s="14">
        <v>1009045003</v>
      </c>
      <c r="D105" s="41" t="s">
        <v>39</v>
      </c>
      <c r="E105" s="25"/>
      <c r="F105" s="37" t="s">
        <v>139</v>
      </c>
      <c r="G105" s="1"/>
      <c r="H105" s="25">
        <v>53.913043478260875</v>
      </c>
      <c r="I105" s="21">
        <v>341</v>
      </c>
      <c r="J105" s="13" t="str">
        <f t="shared" si="6"/>
        <v xml:space="preserve">  </v>
      </c>
      <c r="K105" s="56"/>
      <c r="L105" s="19"/>
    </row>
    <row r="106" spans="1:12" x14ac:dyDescent="0.2">
      <c r="B106" s="9"/>
      <c r="D106" s="37"/>
      <c r="E106" s="25"/>
      <c r="F106" s="37"/>
      <c r="G106" s="1"/>
      <c r="H106" s="25"/>
      <c r="I106" s="21"/>
      <c r="J106" s="13"/>
      <c r="K106" s="56"/>
      <c r="L106" s="19"/>
    </row>
    <row r="107" spans="1:12" x14ac:dyDescent="0.2">
      <c r="A107" s="44" t="s">
        <v>116</v>
      </c>
      <c r="B107" s="9"/>
      <c r="D107" s="37"/>
      <c r="E107" s="25"/>
      <c r="F107" s="1"/>
      <c r="G107" s="1"/>
      <c r="H107" s="25"/>
      <c r="I107" s="21"/>
      <c r="J107" s="13"/>
      <c r="K107" s="56"/>
      <c r="L107" s="19"/>
    </row>
    <row r="108" spans="1:12" x14ac:dyDescent="0.2">
      <c r="A108" s="44"/>
      <c r="B108" s="9"/>
      <c r="D108" s="37"/>
      <c r="E108" s="25"/>
      <c r="F108" s="37" t="s">
        <v>102</v>
      </c>
      <c r="G108" s="1"/>
      <c r="H108" s="25"/>
      <c r="I108" s="21"/>
      <c r="J108" s="13"/>
      <c r="K108" s="56"/>
      <c r="L108" s="19"/>
    </row>
    <row r="109" spans="1:12" x14ac:dyDescent="0.2">
      <c r="A109" s="44"/>
      <c r="B109" s="9"/>
      <c r="C109" s="14">
        <v>1009044002</v>
      </c>
      <c r="D109" s="41" t="s">
        <v>24</v>
      </c>
      <c r="E109" s="25"/>
      <c r="F109" s="37" t="s">
        <v>30</v>
      </c>
      <c r="G109" s="1"/>
      <c r="H109" s="25">
        <v>4.7446514837819187</v>
      </c>
      <c r="I109" s="21">
        <v>26.1</v>
      </c>
      <c r="J109" s="13" t="str">
        <f t="shared" si="6"/>
        <v xml:space="preserve">  </v>
      </c>
      <c r="K109" s="56"/>
      <c r="L109" s="19"/>
    </row>
    <row r="110" spans="1:12" x14ac:dyDescent="0.2">
      <c r="A110" s="44"/>
      <c r="B110" s="9"/>
      <c r="C110" s="14">
        <v>1009044030</v>
      </c>
      <c r="D110" s="41" t="s">
        <v>117</v>
      </c>
      <c r="E110" s="25"/>
      <c r="F110" s="37" t="s">
        <v>138</v>
      </c>
      <c r="G110" s="1"/>
      <c r="H110" s="25">
        <v>3.9522058823529407</v>
      </c>
      <c r="I110" s="21"/>
      <c r="J110" s="13" t="str">
        <f t="shared" si="6"/>
        <v xml:space="preserve">  </v>
      </c>
      <c r="K110" s="56"/>
      <c r="L110" s="19"/>
    </row>
    <row r="111" spans="1:12" x14ac:dyDescent="0.2">
      <c r="C111" s="14">
        <v>1009042120</v>
      </c>
      <c r="D111" s="41" t="s">
        <v>25</v>
      </c>
      <c r="E111" s="25"/>
      <c r="F111" s="37" t="s">
        <v>138</v>
      </c>
      <c r="G111" s="1"/>
      <c r="H111" s="25">
        <v>4.5524296675191822</v>
      </c>
      <c r="I111" s="21">
        <v>29.1</v>
      </c>
      <c r="J111" s="13" t="str">
        <f t="shared" si="6"/>
        <v xml:space="preserve">  </v>
      </c>
      <c r="K111" s="56"/>
      <c r="L111" s="19"/>
    </row>
    <row r="112" spans="1:12" x14ac:dyDescent="0.2">
      <c r="C112" s="14">
        <v>1009044003</v>
      </c>
      <c r="D112" s="41" t="s">
        <v>26</v>
      </c>
      <c r="E112" s="25"/>
      <c r="F112" s="37" t="s">
        <v>19</v>
      </c>
      <c r="G112" s="1"/>
      <c r="H112" s="25">
        <v>5.3367433930093782</v>
      </c>
      <c r="I112" s="21">
        <v>42.7</v>
      </c>
      <c r="J112" s="13" t="str">
        <f t="shared" si="6"/>
        <v xml:space="preserve">  </v>
      </c>
      <c r="K112" s="56"/>
      <c r="L112" s="19"/>
    </row>
    <row r="113" spans="1:12" x14ac:dyDescent="0.2">
      <c r="C113" s="14">
        <v>1009044024</v>
      </c>
      <c r="D113" s="41" t="s">
        <v>31</v>
      </c>
      <c r="E113" s="25"/>
      <c r="F113" s="37" t="s">
        <v>110</v>
      </c>
      <c r="G113" s="1"/>
      <c r="H113" s="25">
        <v>7.2289156626506026</v>
      </c>
      <c r="I113" s="21">
        <v>50.2</v>
      </c>
      <c r="J113" s="13" t="str">
        <f t="shared" si="6"/>
        <v xml:space="preserve">  </v>
      </c>
      <c r="K113" s="56"/>
      <c r="L113" s="19"/>
    </row>
    <row r="114" spans="1:12" x14ac:dyDescent="0.2">
      <c r="C114" s="14">
        <v>1009044005</v>
      </c>
      <c r="D114" s="41" t="s">
        <v>32</v>
      </c>
      <c r="E114" s="25"/>
      <c r="F114" s="37" t="s">
        <v>76</v>
      </c>
      <c r="G114" s="1"/>
      <c r="H114" s="25">
        <v>9.4458653026427974</v>
      </c>
      <c r="I114" s="21">
        <v>69.8</v>
      </c>
      <c r="J114" s="13" t="str">
        <f t="shared" si="6"/>
        <v xml:space="preserve">  </v>
      </c>
      <c r="K114" s="56"/>
      <c r="L114" s="19"/>
    </row>
    <row r="115" spans="1:12" x14ac:dyDescent="0.2">
      <c r="C115" s="14">
        <v>1009044040</v>
      </c>
      <c r="D115" s="41" t="s">
        <v>33</v>
      </c>
      <c r="E115" s="25"/>
      <c r="F115" s="37" t="s">
        <v>76</v>
      </c>
      <c r="G115" s="1"/>
      <c r="H115" s="25">
        <v>11.456176673567979</v>
      </c>
      <c r="I115" s="21">
        <v>69</v>
      </c>
      <c r="J115" s="13" t="str">
        <f t="shared" si="6"/>
        <v xml:space="preserve">  </v>
      </c>
      <c r="K115" s="56"/>
      <c r="L115" s="19"/>
    </row>
    <row r="116" spans="1:12" x14ac:dyDescent="0.2">
      <c r="C116" s="14">
        <v>1009044051</v>
      </c>
      <c r="D116" s="41" t="s">
        <v>35</v>
      </c>
      <c r="E116" s="25"/>
      <c r="F116" s="37" t="s">
        <v>106</v>
      </c>
      <c r="G116" s="1"/>
      <c r="H116" s="25">
        <v>16.253898367272061</v>
      </c>
      <c r="I116" s="21">
        <v>227.6</v>
      </c>
      <c r="J116" s="13" t="str">
        <f t="shared" si="6"/>
        <v xml:space="preserve">  </v>
      </c>
      <c r="K116" s="56"/>
      <c r="L116" s="19"/>
    </row>
    <row r="117" spans="1:12" x14ac:dyDescent="0.2">
      <c r="C117" s="14">
        <v>1009044050</v>
      </c>
      <c r="D117" s="41" t="s">
        <v>36</v>
      </c>
      <c r="E117" s="25"/>
      <c r="F117" s="37" t="s">
        <v>106</v>
      </c>
      <c r="G117" s="1"/>
      <c r="H117" s="25">
        <v>16.956521739130434</v>
      </c>
      <c r="I117" s="21">
        <v>218.5</v>
      </c>
      <c r="J117" s="13" t="str">
        <f t="shared" si="6"/>
        <v xml:space="preserve">  </v>
      </c>
      <c r="K117" s="56"/>
      <c r="L117" s="19"/>
    </row>
    <row r="118" spans="1:12" x14ac:dyDescent="0.2">
      <c r="H118" s="25"/>
      <c r="I118" s="22"/>
      <c r="J118" s="13"/>
      <c r="K118" s="56"/>
      <c r="L118" s="19"/>
    </row>
    <row r="119" spans="1:12" x14ac:dyDescent="0.2">
      <c r="A119" s="9" t="s">
        <v>40</v>
      </c>
      <c r="D119" s="2"/>
      <c r="E119" s="25"/>
      <c r="F119" s="1"/>
      <c r="G119" s="1"/>
      <c r="H119" s="25"/>
      <c r="I119" s="21"/>
      <c r="J119" s="13"/>
      <c r="K119" s="56"/>
      <c r="L119" s="19"/>
    </row>
    <row r="120" spans="1:12" x14ac:dyDescent="0.2">
      <c r="A120" s="9"/>
      <c r="D120" s="2"/>
      <c r="E120" s="25"/>
      <c r="F120" s="37" t="s">
        <v>102</v>
      </c>
      <c r="G120" s="1"/>
      <c r="H120" s="25"/>
      <c r="I120" s="21"/>
      <c r="J120" s="13"/>
      <c r="K120" s="56"/>
      <c r="L120" s="19"/>
    </row>
    <row r="121" spans="1:12" x14ac:dyDescent="0.2">
      <c r="C121" s="14">
        <v>1009046026</v>
      </c>
      <c r="D121" s="14" t="s">
        <v>41</v>
      </c>
      <c r="E121" s="25"/>
      <c r="F121" s="37" t="s">
        <v>30</v>
      </c>
      <c r="G121" s="1"/>
      <c r="H121" s="25">
        <v>2.359285473542299</v>
      </c>
      <c r="I121" s="21">
        <v>22.5</v>
      </c>
      <c r="J121" s="13" t="str">
        <f t="shared" si="6"/>
        <v xml:space="preserve">  </v>
      </c>
      <c r="K121" s="56"/>
      <c r="L121" s="19"/>
    </row>
    <row r="122" spans="1:12" x14ac:dyDescent="0.2">
      <c r="C122" s="14">
        <v>1009046029</v>
      </c>
      <c r="D122" s="14" t="s">
        <v>42</v>
      </c>
      <c r="E122" s="25"/>
      <c r="F122" s="37" t="s">
        <v>140</v>
      </c>
      <c r="G122" s="1"/>
      <c r="H122" s="25">
        <v>2.9848171152518983</v>
      </c>
      <c r="I122" s="21">
        <v>33.299999999999997</v>
      </c>
      <c r="J122" s="13" t="str">
        <f t="shared" si="6"/>
        <v xml:space="preserve">  </v>
      </c>
      <c r="K122" s="56"/>
      <c r="L122" s="19"/>
    </row>
    <row r="123" spans="1:12" x14ac:dyDescent="0.2">
      <c r="C123" s="14">
        <v>1009046032</v>
      </c>
      <c r="D123" s="14" t="s">
        <v>43</v>
      </c>
      <c r="E123" s="25"/>
      <c r="F123" s="37" t="s">
        <v>140</v>
      </c>
      <c r="G123" s="1"/>
      <c r="H123" s="25">
        <v>3.1746031746031753</v>
      </c>
      <c r="I123" s="21">
        <v>34.700000000000003</v>
      </c>
      <c r="J123" s="13" t="str">
        <f t="shared" si="6"/>
        <v xml:space="preserve">  </v>
      </c>
      <c r="K123" s="56"/>
      <c r="L123" s="19"/>
    </row>
    <row r="124" spans="1:12" x14ac:dyDescent="0.2">
      <c r="C124" s="14">
        <v>1009046075</v>
      </c>
      <c r="D124" s="14" t="s">
        <v>44</v>
      </c>
      <c r="E124" s="25"/>
      <c r="F124" s="37" t="s">
        <v>76</v>
      </c>
      <c r="G124" s="1"/>
      <c r="H124" s="25">
        <v>8.8723930717568038</v>
      </c>
      <c r="I124" s="21">
        <v>73.5</v>
      </c>
      <c r="J124" s="13" t="str">
        <f t="shared" si="6"/>
        <v xml:space="preserve">  </v>
      </c>
      <c r="K124" s="56"/>
      <c r="L124" s="19"/>
    </row>
    <row r="125" spans="1:12" x14ac:dyDescent="0.2">
      <c r="C125" s="14">
        <v>1009046072</v>
      </c>
      <c r="D125" s="14" t="s">
        <v>45</v>
      </c>
      <c r="E125" s="25"/>
      <c r="F125" s="37" t="s">
        <v>76</v>
      </c>
      <c r="G125" s="1"/>
      <c r="H125" s="25">
        <v>5.4789678331565925</v>
      </c>
      <c r="I125" s="21">
        <v>44.9</v>
      </c>
      <c r="J125" s="13" t="str">
        <f t="shared" si="6"/>
        <v xml:space="preserve">  </v>
      </c>
      <c r="K125" s="56"/>
      <c r="L125" s="19"/>
    </row>
    <row r="126" spans="1:12" x14ac:dyDescent="0.2">
      <c r="C126" s="14">
        <v>1009046018</v>
      </c>
      <c r="D126" s="14" t="s">
        <v>46</v>
      </c>
      <c r="E126" s="25"/>
      <c r="F126" s="37" t="s">
        <v>76</v>
      </c>
      <c r="G126" s="1"/>
      <c r="H126" s="25">
        <v>6.1076604554865428</v>
      </c>
      <c r="I126" s="21">
        <v>61.7</v>
      </c>
      <c r="J126" s="13" t="str">
        <f t="shared" si="6"/>
        <v xml:space="preserve">  </v>
      </c>
      <c r="K126" s="56"/>
      <c r="L126" s="19"/>
    </row>
    <row r="127" spans="1:12" x14ac:dyDescent="0.2">
      <c r="C127" s="14">
        <v>1009046047</v>
      </c>
      <c r="D127" s="14" t="s">
        <v>118</v>
      </c>
      <c r="E127" s="25"/>
      <c r="F127" s="37" t="s">
        <v>135</v>
      </c>
      <c r="G127" s="1"/>
      <c r="H127" s="25">
        <v>13.823857302118173</v>
      </c>
      <c r="I127" s="21"/>
      <c r="J127" s="13" t="str">
        <f t="shared" si="6"/>
        <v xml:space="preserve">  </v>
      </c>
      <c r="K127" s="56"/>
      <c r="L127" s="19"/>
    </row>
    <row r="128" spans="1:12" x14ac:dyDescent="0.2">
      <c r="C128" s="14">
        <v>1009046052</v>
      </c>
      <c r="D128" s="14" t="s">
        <v>47</v>
      </c>
      <c r="E128" s="25"/>
      <c r="F128" s="37" t="s">
        <v>135</v>
      </c>
      <c r="G128" s="1"/>
      <c r="H128" s="25">
        <v>14.262990455991519</v>
      </c>
      <c r="I128" s="21">
        <v>198.4</v>
      </c>
      <c r="J128" s="13" t="str">
        <f t="shared" si="6"/>
        <v xml:space="preserve">  </v>
      </c>
      <c r="K128" s="56"/>
      <c r="L128" s="19"/>
    </row>
    <row r="129" spans="1:12" x14ac:dyDescent="0.2">
      <c r="C129" s="14">
        <v>1009046048</v>
      </c>
      <c r="D129" s="14" t="s">
        <v>48</v>
      </c>
      <c r="E129" s="25"/>
      <c r="F129" s="37" t="s">
        <v>106</v>
      </c>
      <c r="G129" s="1"/>
      <c r="H129" s="25">
        <v>8.837044892188052</v>
      </c>
      <c r="I129" s="21">
        <v>220.9</v>
      </c>
      <c r="J129" s="13" t="str">
        <f t="shared" si="6"/>
        <v xml:space="preserve">  </v>
      </c>
      <c r="K129" s="56"/>
      <c r="L129" s="19"/>
    </row>
    <row r="130" spans="1:12" x14ac:dyDescent="0.2">
      <c r="C130" s="14">
        <v>1009046002</v>
      </c>
      <c r="D130" s="14" t="s">
        <v>49</v>
      </c>
      <c r="E130" s="25"/>
      <c r="F130" s="37" t="s">
        <v>106</v>
      </c>
      <c r="G130" s="1"/>
      <c r="H130" s="25">
        <v>15.821256038647347</v>
      </c>
      <c r="I130" s="21">
        <v>267.2</v>
      </c>
      <c r="J130" s="13" t="str">
        <f t="shared" si="6"/>
        <v xml:space="preserve">  </v>
      </c>
      <c r="K130" s="56"/>
      <c r="L130" s="19"/>
    </row>
    <row r="131" spans="1:12" ht="12.75" customHeight="1" x14ac:dyDescent="0.2">
      <c r="C131" s="14">
        <v>1009046004</v>
      </c>
      <c r="D131" s="14" t="s">
        <v>50</v>
      </c>
      <c r="E131" s="25"/>
      <c r="F131" s="37" t="s">
        <v>106</v>
      </c>
      <c r="G131" s="1"/>
      <c r="H131" s="25">
        <v>18.064182194616979</v>
      </c>
      <c r="I131" s="21">
        <v>267.2</v>
      </c>
      <c r="J131" s="13" t="str">
        <f t="shared" si="6"/>
        <v xml:space="preserve">  </v>
      </c>
      <c r="K131" s="56"/>
      <c r="L131" s="19"/>
    </row>
    <row r="132" spans="1:12" ht="12.75" customHeight="1" x14ac:dyDescent="0.2">
      <c r="C132" s="14">
        <v>1009046007</v>
      </c>
      <c r="D132" s="14" t="s">
        <v>51</v>
      </c>
      <c r="E132" s="25"/>
      <c r="F132" s="37" t="s">
        <v>139</v>
      </c>
      <c r="G132" s="1"/>
      <c r="H132" s="25">
        <v>45.217391304347828</v>
      </c>
      <c r="I132" s="21">
        <v>334</v>
      </c>
      <c r="J132" s="13" t="str">
        <f t="shared" si="6"/>
        <v xml:space="preserve">  </v>
      </c>
      <c r="K132" s="56"/>
      <c r="L132" s="19"/>
    </row>
    <row r="133" spans="1:12" ht="12.75" customHeight="1" x14ac:dyDescent="0.2">
      <c r="C133" s="14">
        <v>1009046008</v>
      </c>
      <c r="D133" s="14" t="s">
        <v>52</v>
      </c>
      <c r="E133" s="25"/>
      <c r="F133" s="37" t="s">
        <v>139</v>
      </c>
      <c r="G133" s="1"/>
      <c r="H133" s="25">
        <v>49.428815004262574</v>
      </c>
      <c r="I133" s="21">
        <v>344</v>
      </c>
      <c r="J133" s="13" t="str">
        <f t="shared" si="6"/>
        <v xml:space="preserve">  </v>
      </c>
      <c r="K133" s="56"/>
      <c r="L133" s="19"/>
    </row>
    <row r="134" spans="1:12" x14ac:dyDescent="0.2">
      <c r="A134" s="9"/>
      <c r="B134" s="9"/>
      <c r="D134" s="33"/>
      <c r="E134" s="33"/>
      <c r="F134" s="42"/>
      <c r="G134" s="34"/>
      <c r="H134" s="25"/>
      <c r="I134" s="39"/>
      <c r="J134" s="13"/>
      <c r="K134" s="56"/>
      <c r="L134" s="19"/>
    </row>
    <row r="135" spans="1:12" x14ac:dyDescent="0.2">
      <c r="A135" s="9" t="s">
        <v>53</v>
      </c>
      <c r="E135" s="37"/>
      <c r="F135" s="1"/>
      <c r="H135" s="25"/>
      <c r="I135" s="38"/>
      <c r="J135" s="13"/>
      <c r="K135" s="56"/>
      <c r="L135" s="19"/>
    </row>
    <row r="136" spans="1:12" x14ac:dyDescent="0.2">
      <c r="A136" s="9"/>
      <c r="E136" s="37"/>
      <c r="F136" s="37" t="s">
        <v>102</v>
      </c>
      <c r="H136" s="25"/>
      <c r="I136" s="38"/>
      <c r="J136" s="13"/>
      <c r="K136" s="56"/>
      <c r="L136" s="19"/>
    </row>
    <row r="137" spans="1:12" ht="12.75" customHeight="1" x14ac:dyDescent="0.2">
      <c r="A137" s="9"/>
      <c r="C137" s="14">
        <v>1009068007</v>
      </c>
      <c r="D137" s="41" t="s">
        <v>15</v>
      </c>
      <c r="E137" s="25"/>
      <c r="F137" s="37" t="s">
        <v>104</v>
      </c>
      <c r="G137" s="1"/>
      <c r="H137" s="25">
        <v>1.9096334185848256</v>
      </c>
      <c r="I137" s="21">
        <v>29.8</v>
      </c>
      <c r="J137" s="13" t="str">
        <f t="shared" si="6"/>
        <v xml:space="preserve">  </v>
      </c>
      <c r="K137" s="56"/>
      <c r="L137" s="19"/>
    </row>
    <row r="138" spans="1:12" ht="12.75" customHeight="1" x14ac:dyDescent="0.2">
      <c r="C138" s="14">
        <v>1009068010</v>
      </c>
      <c r="D138" s="41" t="s">
        <v>16</v>
      </c>
      <c r="E138" s="25"/>
      <c r="F138" s="37" t="s">
        <v>19</v>
      </c>
      <c r="G138" s="1"/>
      <c r="H138" s="25">
        <v>2.5318665968220708</v>
      </c>
      <c r="I138" s="21">
        <v>38.1</v>
      </c>
      <c r="J138" s="13" t="str">
        <f t="shared" si="6"/>
        <v xml:space="preserve">  </v>
      </c>
      <c r="K138" s="56"/>
      <c r="L138" s="19"/>
    </row>
    <row r="139" spans="1:12" ht="12.75" customHeight="1" x14ac:dyDescent="0.2">
      <c r="C139" s="14">
        <v>1009068030</v>
      </c>
      <c r="D139" s="41" t="s">
        <v>17</v>
      </c>
      <c r="E139" s="25"/>
      <c r="F139" s="37" t="s">
        <v>76</v>
      </c>
      <c r="G139" s="1"/>
      <c r="H139" s="25">
        <v>3.9636808101973116</v>
      </c>
      <c r="I139" s="21">
        <v>62.5</v>
      </c>
      <c r="J139" s="13" t="str">
        <f t="shared" si="6"/>
        <v xml:space="preserve">  </v>
      </c>
      <c r="K139" s="56"/>
      <c r="L139" s="19"/>
    </row>
    <row r="140" spans="1:12" ht="12.75" customHeight="1" x14ac:dyDescent="0.2">
      <c r="C140" s="14">
        <v>1009068020</v>
      </c>
      <c r="D140" s="41" t="s">
        <v>18</v>
      </c>
      <c r="E140" s="25"/>
      <c r="F140" s="37" t="s">
        <v>135</v>
      </c>
      <c r="G140" s="1"/>
      <c r="H140" s="25">
        <v>6.8201193520886623</v>
      </c>
      <c r="I140" s="21">
        <v>93.4</v>
      </c>
      <c r="J140" s="13" t="str">
        <f t="shared" si="6"/>
        <v xml:space="preserve">  </v>
      </c>
      <c r="K140" s="56"/>
      <c r="L140" s="19"/>
    </row>
    <row r="141" spans="1:12" ht="12.75" customHeight="1" x14ac:dyDescent="0.2">
      <c r="C141" s="14">
        <v>1009068011</v>
      </c>
      <c r="D141" s="41" t="s">
        <v>20</v>
      </c>
      <c r="E141" s="25"/>
      <c r="F141" s="37" t="s">
        <v>106</v>
      </c>
      <c r="G141" s="1"/>
      <c r="H141" s="25">
        <v>10.451832907075875</v>
      </c>
      <c r="I141" s="21">
        <v>223.8</v>
      </c>
      <c r="J141" s="13" t="str">
        <f t="shared" si="6"/>
        <v xml:space="preserve">  </v>
      </c>
      <c r="K141" s="56"/>
      <c r="L141" s="19"/>
    </row>
    <row r="142" spans="1:12" ht="12.75" customHeight="1" x14ac:dyDescent="0.2">
      <c r="C142" s="14">
        <v>1009068048</v>
      </c>
      <c r="D142" s="41" t="s">
        <v>21</v>
      </c>
      <c r="E142" s="25"/>
      <c r="F142" s="37" t="s">
        <v>141</v>
      </c>
      <c r="G142" s="1"/>
      <c r="H142" s="25">
        <v>16.214833759590793</v>
      </c>
      <c r="I142" s="21">
        <v>274.3</v>
      </c>
      <c r="J142" s="13" t="str">
        <f t="shared" si="6"/>
        <v xml:space="preserve">  </v>
      </c>
      <c r="K142" s="56"/>
      <c r="L142" s="19"/>
    </row>
    <row r="143" spans="1:12" ht="12.75" customHeight="1" x14ac:dyDescent="0.2">
      <c r="C143" s="14">
        <v>1009068050</v>
      </c>
      <c r="D143" s="41" t="s">
        <v>22</v>
      </c>
      <c r="E143" s="25"/>
      <c r="F143" s="37" t="s">
        <v>107</v>
      </c>
      <c r="G143" s="1"/>
      <c r="H143" s="25">
        <v>36.485507246376812</v>
      </c>
      <c r="I143" s="21">
        <v>642</v>
      </c>
      <c r="J143" s="13" t="str">
        <f t="shared" si="6"/>
        <v xml:space="preserve">  </v>
      </c>
      <c r="K143" s="56"/>
      <c r="L143" s="19"/>
    </row>
    <row r="144" spans="1:12" x14ac:dyDescent="0.2">
      <c r="D144" s="37"/>
      <c r="E144" s="25"/>
      <c r="F144" s="37"/>
      <c r="G144" s="1"/>
      <c r="H144" s="25"/>
      <c r="I144" s="21"/>
      <c r="J144" s="13"/>
      <c r="K144" s="56"/>
      <c r="L144" s="19"/>
    </row>
    <row r="145" spans="1:12" x14ac:dyDescent="0.2">
      <c r="A145" s="9" t="s">
        <v>119</v>
      </c>
      <c r="D145" s="37"/>
      <c r="E145" s="25"/>
      <c r="F145" s="1"/>
      <c r="G145" s="1"/>
      <c r="H145" s="25"/>
      <c r="I145" s="21"/>
      <c r="J145" s="13"/>
      <c r="K145" s="56"/>
      <c r="L145" s="19"/>
    </row>
    <row r="146" spans="1:12" x14ac:dyDescent="0.2">
      <c r="A146" s="9"/>
      <c r="D146" s="37"/>
      <c r="E146" s="25"/>
      <c r="F146" s="37" t="s">
        <v>102</v>
      </c>
      <c r="G146" s="1"/>
      <c r="H146" s="25"/>
      <c r="I146" s="21"/>
      <c r="J146" s="13"/>
      <c r="K146" s="56"/>
      <c r="L146" s="19"/>
    </row>
    <row r="147" spans="1:12" x14ac:dyDescent="0.2">
      <c r="C147" s="14">
        <v>1009068003</v>
      </c>
      <c r="D147" s="41" t="s">
        <v>18</v>
      </c>
      <c r="E147" s="25"/>
      <c r="F147" s="37" t="s">
        <v>135</v>
      </c>
      <c r="G147" s="1"/>
      <c r="H147" s="25">
        <v>8.6956521739130448</v>
      </c>
      <c r="I147" s="21"/>
      <c r="J147" s="13" t="str">
        <f t="shared" si="6"/>
        <v xml:space="preserve">  </v>
      </c>
      <c r="K147" s="56"/>
      <c r="L147" s="19"/>
    </row>
    <row r="148" spans="1:12" x14ac:dyDescent="0.2">
      <c r="C148" s="14">
        <v>1009068028</v>
      </c>
      <c r="D148" s="41" t="s">
        <v>20</v>
      </c>
      <c r="E148" s="25"/>
      <c r="F148" s="37" t="s">
        <v>106</v>
      </c>
      <c r="G148" s="1"/>
      <c r="H148" s="25">
        <v>16.505636070853463</v>
      </c>
      <c r="I148" s="21"/>
      <c r="J148" s="13" t="str">
        <f t="shared" ref="J148:J210" si="7">IF($J$9&gt;0,H148*(100%-$J$9),CLEAN("  "))</f>
        <v xml:space="preserve">  </v>
      </c>
      <c r="K148" s="56"/>
      <c r="L148" s="19"/>
    </row>
    <row r="149" spans="1:12" x14ac:dyDescent="0.2">
      <c r="C149" s="14">
        <v>1009068040</v>
      </c>
      <c r="D149" s="41" t="s">
        <v>21</v>
      </c>
      <c r="E149" s="25"/>
      <c r="F149" s="37" t="s">
        <v>139</v>
      </c>
      <c r="G149" s="1"/>
      <c r="H149" s="25">
        <v>23.131940523244868</v>
      </c>
      <c r="I149" s="21"/>
      <c r="J149" s="13" t="str">
        <f t="shared" si="7"/>
        <v xml:space="preserve">  </v>
      </c>
      <c r="K149" s="56"/>
      <c r="L149" s="19"/>
    </row>
    <row r="150" spans="1:12" x14ac:dyDescent="0.2">
      <c r="C150" s="14">
        <v>1009068041</v>
      </c>
      <c r="D150" s="41" t="s">
        <v>22</v>
      </c>
      <c r="E150" s="25"/>
      <c r="F150" s="37" t="s">
        <v>107</v>
      </c>
      <c r="G150" s="1"/>
      <c r="H150" s="25">
        <v>49.838969404186805</v>
      </c>
      <c r="I150" s="21"/>
      <c r="J150" s="13" t="str">
        <f t="shared" si="7"/>
        <v xml:space="preserve">  </v>
      </c>
      <c r="K150" s="56"/>
      <c r="L150" s="19"/>
    </row>
    <row r="151" spans="1:12" x14ac:dyDescent="0.2">
      <c r="D151" s="37"/>
      <c r="E151" s="25"/>
      <c r="F151" s="37"/>
      <c r="G151" s="1"/>
      <c r="H151" s="25"/>
      <c r="I151" s="21"/>
      <c r="J151" s="13"/>
      <c r="K151" s="56"/>
      <c r="L151" s="19"/>
    </row>
    <row r="152" spans="1:12" x14ac:dyDescent="0.2">
      <c r="A152" s="9" t="s">
        <v>120</v>
      </c>
      <c r="B152" s="9"/>
      <c r="F152" s="1"/>
      <c r="H152" s="25"/>
      <c r="I152" s="21"/>
      <c r="J152" s="13"/>
      <c r="K152" s="56"/>
      <c r="L152" s="19"/>
    </row>
    <row r="153" spans="1:12" x14ac:dyDescent="0.2">
      <c r="A153" s="9"/>
      <c r="B153" s="9"/>
      <c r="F153" s="37" t="s">
        <v>102</v>
      </c>
      <c r="H153" s="25"/>
      <c r="I153" s="21"/>
      <c r="J153" s="13"/>
      <c r="K153" s="56"/>
      <c r="L153" s="19"/>
    </row>
    <row r="154" spans="1:12" ht="12.75" customHeight="1" x14ac:dyDescent="0.2">
      <c r="A154" s="9"/>
      <c r="B154" s="9"/>
      <c r="C154" s="14">
        <v>1009068000</v>
      </c>
      <c r="D154" s="41" t="s">
        <v>24</v>
      </c>
      <c r="E154" s="25"/>
      <c r="F154" s="37" t="s">
        <v>138</v>
      </c>
      <c r="G154" s="1"/>
      <c r="H154" s="25">
        <v>2.9156010230179028</v>
      </c>
      <c r="I154" s="21">
        <v>37.200000000000003</v>
      </c>
      <c r="J154" s="13" t="str">
        <f t="shared" si="7"/>
        <v xml:space="preserve">  </v>
      </c>
      <c r="K154" s="56"/>
      <c r="L154" s="19"/>
    </row>
    <row r="155" spans="1:12" ht="12.75" customHeight="1" x14ac:dyDescent="0.2">
      <c r="C155" s="14">
        <v>1009070010</v>
      </c>
      <c r="D155" s="41" t="s">
        <v>25</v>
      </c>
      <c r="E155" s="25"/>
      <c r="F155" s="37" t="s">
        <v>142</v>
      </c>
      <c r="G155" s="1"/>
      <c r="H155" s="25">
        <v>3.7094547964113183</v>
      </c>
      <c r="I155" s="21">
        <v>40</v>
      </c>
      <c r="J155" s="13" t="str">
        <f t="shared" si="7"/>
        <v xml:space="preserve">  </v>
      </c>
      <c r="K155" s="56"/>
      <c r="L155" s="19"/>
    </row>
    <row r="156" spans="1:12" ht="12.75" customHeight="1" x14ac:dyDescent="0.2">
      <c r="C156" s="14">
        <v>1009070013</v>
      </c>
      <c r="D156" s="41" t="s">
        <v>26</v>
      </c>
      <c r="E156" s="25"/>
      <c r="F156" s="37" t="s">
        <v>142</v>
      </c>
      <c r="G156" s="1"/>
      <c r="H156" s="25">
        <v>4.6928916494133892</v>
      </c>
      <c r="I156" s="21">
        <v>49.65</v>
      </c>
      <c r="J156" s="13" t="str">
        <f t="shared" si="7"/>
        <v xml:space="preserve">  </v>
      </c>
      <c r="K156" s="56"/>
      <c r="L156" s="19"/>
    </row>
    <row r="157" spans="1:12" ht="12.75" customHeight="1" x14ac:dyDescent="0.2">
      <c r="C157" s="14">
        <v>1009070005</v>
      </c>
      <c r="D157" s="41" t="s">
        <v>31</v>
      </c>
      <c r="E157" s="25"/>
      <c r="F157" s="37" t="s">
        <v>76</v>
      </c>
      <c r="G157" s="1"/>
      <c r="H157" s="25">
        <v>5.5242966751918168</v>
      </c>
      <c r="I157" s="21">
        <v>68</v>
      </c>
      <c r="J157" s="13" t="str">
        <f t="shared" si="7"/>
        <v xml:space="preserve">  </v>
      </c>
      <c r="K157" s="56"/>
      <c r="L157" s="19"/>
    </row>
    <row r="158" spans="1:12" ht="12.75" customHeight="1" x14ac:dyDescent="0.2">
      <c r="C158" s="14">
        <v>1009070022</v>
      </c>
      <c r="D158" s="41" t="s">
        <v>54</v>
      </c>
      <c r="E158" s="25"/>
      <c r="F158" s="37" t="s">
        <v>76</v>
      </c>
      <c r="G158" s="1"/>
      <c r="H158" s="25">
        <v>11.697722567287785</v>
      </c>
      <c r="I158" s="21">
        <v>86.4</v>
      </c>
      <c r="J158" s="13" t="str">
        <f t="shared" si="7"/>
        <v xml:space="preserve">  </v>
      </c>
      <c r="K158" s="56"/>
      <c r="L158" s="19"/>
    </row>
    <row r="159" spans="1:12" ht="12.75" customHeight="1" x14ac:dyDescent="0.2">
      <c r="C159" s="14">
        <v>1009070018</v>
      </c>
      <c r="D159" s="41" t="s">
        <v>33</v>
      </c>
      <c r="E159" s="25"/>
      <c r="F159" s="37" t="s">
        <v>135</v>
      </c>
      <c r="G159" s="1"/>
      <c r="H159" s="25">
        <v>14.882943143812708</v>
      </c>
      <c r="I159" s="21">
        <v>99.5</v>
      </c>
      <c r="J159" s="13" t="str">
        <f t="shared" si="7"/>
        <v xml:space="preserve">  </v>
      </c>
      <c r="K159" s="56"/>
      <c r="L159" s="19"/>
    </row>
    <row r="160" spans="1:12" ht="12.75" customHeight="1" x14ac:dyDescent="0.2">
      <c r="C160" s="14">
        <v>1009070029</v>
      </c>
      <c r="D160" s="41" t="s">
        <v>36</v>
      </c>
      <c r="E160" s="25"/>
      <c r="F160" s="37" t="s">
        <v>106</v>
      </c>
      <c r="G160" s="1"/>
      <c r="H160" s="25"/>
      <c r="I160" s="21"/>
      <c r="J160" s="13" t="str">
        <f t="shared" si="7"/>
        <v xml:space="preserve">  </v>
      </c>
      <c r="K160" s="56"/>
      <c r="L160" s="19"/>
    </row>
    <row r="161" spans="1:12" x14ac:dyDescent="0.2">
      <c r="A161" s="9"/>
      <c r="B161" s="9"/>
      <c r="D161" s="33"/>
      <c r="E161" s="33"/>
      <c r="F161" s="42"/>
      <c r="G161" s="34"/>
      <c r="H161" s="25"/>
      <c r="I161" s="39"/>
      <c r="J161" s="13"/>
      <c r="K161" s="56"/>
      <c r="L161" s="19"/>
    </row>
    <row r="162" spans="1:12" x14ac:dyDescent="0.2">
      <c r="A162" s="9" t="s">
        <v>121</v>
      </c>
      <c r="B162" s="9"/>
      <c r="F162" s="1"/>
      <c r="H162" s="25"/>
      <c r="I162" s="21"/>
      <c r="J162" s="13"/>
      <c r="K162" s="56"/>
      <c r="L162" s="19"/>
    </row>
    <row r="163" spans="1:12" x14ac:dyDescent="0.2">
      <c r="A163" s="9"/>
      <c r="B163" s="9"/>
      <c r="F163" s="37" t="s">
        <v>102</v>
      </c>
      <c r="H163" s="25"/>
      <c r="I163" s="21"/>
      <c r="J163" s="13"/>
      <c r="K163" s="56"/>
      <c r="L163" s="19"/>
    </row>
    <row r="164" spans="1:12" x14ac:dyDescent="0.2">
      <c r="A164" s="9"/>
      <c r="B164" s="9"/>
      <c r="C164" s="14">
        <v>1009069005</v>
      </c>
      <c r="D164" s="41" t="s">
        <v>24</v>
      </c>
      <c r="E164" s="25"/>
      <c r="F164" s="37" t="s">
        <v>138</v>
      </c>
      <c r="G164" s="1"/>
      <c r="H164" s="25">
        <v>4.7522750252780588</v>
      </c>
      <c r="I164" s="21">
        <v>37.799999999999997</v>
      </c>
      <c r="J164" s="13" t="str">
        <f t="shared" si="7"/>
        <v xml:space="preserve">  </v>
      </c>
      <c r="K164" s="56"/>
      <c r="L164" s="19"/>
    </row>
    <row r="165" spans="1:12" x14ac:dyDescent="0.2">
      <c r="B165" s="9"/>
      <c r="C165" s="14">
        <v>1009069008</v>
      </c>
      <c r="D165" s="41" t="s">
        <v>25</v>
      </c>
      <c r="E165" s="25"/>
      <c r="F165" s="37" t="s">
        <v>142</v>
      </c>
      <c r="G165" s="1"/>
      <c r="H165" s="25">
        <v>5.6203605514316015</v>
      </c>
      <c r="I165" s="21">
        <v>54.3</v>
      </c>
      <c r="J165" s="13" t="str">
        <f t="shared" si="7"/>
        <v xml:space="preserve">  </v>
      </c>
      <c r="K165" s="56"/>
      <c r="L165" s="19"/>
    </row>
    <row r="166" spans="1:12" x14ac:dyDescent="0.2">
      <c r="C166" s="14">
        <v>1009069011</v>
      </c>
      <c r="D166" s="41" t="s">
        <v>26</v>
      </c>
      <c r="E166" s="25"/>
      <c r="F166" s="37" t="s">
        <v>142</v>
      </c>
      <c r="G166" s="1"/>
      <c r="H166" s="25">
        <v>7.9891304347826093</v>
      </c>
      <c r="I166" s="21">
        <v>43.6</v>
      </c>
      <c r="J166" s="13" t="str">
        <f t="shared" si="7"/>
        <v xml:space="preserve">  </v>
      </c>
      <c r="K166" s="56"/>
      <c r="L166" s="19"/>
    </row>
    <row r="167" spans="1:12" x14ac:dyDescent="0.2">
      <c r="C167" s="14">
        <v>1009068029</v>
      </c>
      <c r="D167" s="41" t="s">
        <v>31</v>
      </c>
      <c r="E167" s="25"/>
      <c r="F167" s="37" t="s">
        <v>76</v>
      </c>
      <c r="G167" s="1"/>
      <c r="H167" s="25">
        <v>8.2304526748971192</v>
      </c>
      <c r="I167" s="21">
        <v>52.1</v>
      </c>
      <c r="J167" s="13" t="str">
        <f t="shared" si="7"/>
        <v xml:space="preserve">  </v>
      </c>
      <c r="K167" s="56"/>
      <c r="L167" s="19"/>
    </row>
    <row r="168" spans="1:12" x14ac:dyDescent="0.2">
      <c r="C168" s="14">
        <v>1009069016</v>
      </c>
      <c r="D168" s="41" t="s">
        <v>54</v>
      </c>
      <c r="E168" s="25"/>
      <c r="F168" s="37" t="s">
        <v>76</v>
      </c>
      <c r="G168" s="1"/>
      <c r="H168" s="25">
        <v>12.07729468599034</v>
      </c>
      <c r="I168" s="21">
        <v>71</v>
      </c>
      <c r="J168" s="13" t="str">
        <f t="shared" si="7"/>
        <v xml:space="preserve">  </v>
      </c>
      <c r="K168" s="56"/>
      <c r="L168" s="19"/>
    </row>
    <row r="169" spans="1:12" x14ac:dyDescent="0.2">
      <c r="C169" s="14">
        <v>1009069022</v>
      </c>
      <c r="D169" s="41" t="s">
        <v>33</v>
      </c>
      <c r="E169" s="25"/>
      <c r="F169" s="37" t="s">
        <v>135</v>
      </c>
      <c r="G169" s="1"/>
      <c r="H169" s="25">
        <v>13.20858558062741</v>
      </c>
      <c r="I169" s="21">
        <v>97.2</v>
      </c>
      <c r="J169" s="13" t="str">
        <f t="shared" si="7"/>
        <v xml:space="preserve">  </v>
      </c>
      <c r="K169" s="56"/>
      <c r="L169" s="19"/>
    </row>
    <row r="170" spans="1:12" x14ac:dyDescent="0.2">
      <c r="H170" s="25"/>
      <c r="I170" s="22"/>
      <c r="J170" s="13"/>
      <c r="K170" s="56"/>
      <c r="L170" s="19"/>
    </row>
    <row r="171" spans="1:12" x14ac:dyDescent="0.2">
      <c r="A171" s="9" t="s">
        <v>55</v>
      </c>
      <c r="B171" s="9"/>
      <c r="F171" s="1"/>
      <c r="H171" s="25"/>
      <c r="I171" s="21"/>
      <c r="J171" s="13"/>
      <c r="K171" s="56"/>
      <c r="L171" s="19"/>
    </row>
    <row r="172" spans="1:12" x14ac:dyDescent="0.2">
      <c r="A172" s="9"/>
      <c r="B172" s="9"/>
      <c r="F172" s="37" t="s">
        <v>102</v>
      </c>
      <c r="H172" s="25"/>
      <c r="I172" s="21"/>
      <c r="J172" s="13"/>
      <c r="K172" s="56"/>
      <c r="L172" s="19"/>
    </row>
    <row r="173" spans="1:12" x14ac:dyDescent="0.2">
      <c r="A173" s="9"/>
      <c r="B173" s="9"/>
      <c r="C173" s="14">
        <v>1009257007</v>
      </c>
      <c r="D173" s="41" t="s">
        <v>56</v>
      </c>
      <c r="E173" s="25"/>
      <c r="F173" s="37" t="s">
        <v>19</v>
      </c>
      <c r="G173" s="1"/>
      <c r="H173" s="25">
        <v>2.6427962489343568</v>
      </c>
      <c r="I173" s="21">
        <v>39.9</v>
      </c>
      <c r="J173" s="13" t="str">
        <f t="shared" si="7"/>
        <v xml:space="preserve">  </v>
      </c>
      <c r="K173" s="56"/>
      <c r="L173" s="19"/>
    </row>
    <row r="174" spans="1:12" x14ac:dyDescent="0.2">
      <c r="C174" s="14">
        <v>1009257009</v>
      </c>
      <c r="D174" s="41" t="s">
        <v>57</v>
      </c>
      <c r="E174" s="25"/>
      <c r="F174" s="37" t="s">
        <v>110</v>
      </c>
      <c r="G174" s="1"/>
      <c r="H174" s="25">
        <v>3.3418584825234441</v>
      </c>
      <c r="I174" s="21">
        <v>52.4</v>
      </c>
      <c r="J174" s="13" t="str">
        <f t="shared" si="7"/>
        <v xml:space="preserve">  </v>
      </c>
      <c r="K174" s="56"/>
      <c r="L174" s="19"/>
    </row>
    <row r="175" spans="1:12" x14ac:dyDescent="0.2">
      <c r="C175" s="14">
        <v>1009257010</v>
      </c>
      <c r="D175" s="41" t="s">
        <v>58</v>
      </c>
      <c r="E175" s="25"/>
      <c r="F175" s="37" t="s">
        <v>135</v>
      </c>
      <c r="G175" s="1"/>
      <c r="H175" s="25">
        <v>5.9676044330775797</v>
      </c>
      <c r="I175" s="21">
        <v>86.3</v>
      </c>
      <c r="J175" s="13" t="str">
        <f t="shared" si="7"/>
        <v xml:space="preserve">  </v>
      </c>
      <c r="K175" s="56"/>
      <c r="L175" s="19"/>
    </row>
    <row r="176" spans="1:12" x14ac:dyDescent="0.2">
      <c r="C176" s="14">
        <v>1009257020</v>
      </c>
      <c r="D176" s="41" t="s">
        <v>59</v>
      </c>
      <c r="E176" s="25"/>
      <c r="F176" s="37" t="s">
        <v>106</v>
      </c>
      <c r="G176" s="1"/>
      <c r="H176" s="25">
        <v>9.6210930679238693</v>
      </c>
      <c r="I176" s="21">
        <v>125</v>
      </c>
      <c r="J176" s="13" t="str">
        <f t="shared" si="7"/>
        <v xml:space="preserve">  </v>
      </c>
      <c r="K176" s="56"/>
      <c r="L176" s="19"/>
    </row>
    <row r="177" spans="1:12" x14ac:dyDescent="0.2">
      <c r="C177" s="14">
        <v>1009257023</v>
      </c>
      <c r="D177" s="41" t="s">
        <v>60</v>
      </c>
      <c r="E177" s="25"/>
      <c r="F177" s="37" t="s">
        <v>139</v>
      </c>
      <c r="G177" s="1"/>
      <c r="H177" s="25">
        <v>15.729939908094734</v>
      </c>
      <c r="I177" s="21">
        <v>375</v>
      </c>
      <c r="J177" s="13" t="str">
        <f t="shared" si="7"/>
        <v xml:space="preserve">  </v>
      </c>
      <c r="K177" s="56"/>
      <c r="L177" s="19"/>
    </row>
    <row r="178" spans="1:12" x14ac:dyDescent="0.2">
      <c r="C178" s="14">
        <v>1009257027</v>
      </c>
      <c r="D178" s="41" t="s">
        <v>61</v>
      </c>
      <c r="E178" s="25"/>
      <c r="F178" s="37" t="s">
        <v>143</v>
      </c>
      <c r="G178" s="1"/>
      <c r="H178" s="25">
        <v>30.042625745950559</v>
      </c>
      <c r="I178" s="21">
        <v>499</v>
      </c>
      <c r="J178" s="13" t="str">
        <f t="shared" si="7"/>
        <v xml:space="preserve">  </v>
      </c>
      <c r="K178" s="56"/>
      <c r="L178" s="19"/>
    </row>
    <row r="179" spans="1:12" x14ac:dyDescent="0.2">
      <c r="C179" s="14">
        <v>1009257029</v>
      </c>
      <c r="D179" s="41" t="s">
        <v>62</v>
      </c>
      <c r="E179" s="25"/>
      <c r="F179" s="37" t="s">
        <v>144</v>
      </c>
      <c r="G179" s="1"/>
      <c r="H179" s="25">
        <v>50.707176532215826</v>
      </c>
      <c r="I179" s="21">
        <v>1187</v>
      </c>
      <c r="J179" s="13" t="str">
        <f t="shared" si="7"/>
        <v xml:space="preserve">  </v>
      </c>
      <c r="K179" s="56"/>
      <c r="L179" s="19"/>
    </row>
    <row r="180" spans="1:12" x14ac:dyDescent="0.2">
      <c r="H180" s="25"/>
      <c r="I180" s="22"/>
      <c r="J180" s="13"/>
      <c r="K180" s="56"/>
      <c r="L180" s="19"/>
    </row>
    <row r="181" spans="1:12" x14ac:dyDescent="0.2">
      <c r="A181" s="9" t="s">
        <v>63</v>
      </c>
      <c r="D181" s="2"/>
      <c r="E181" s="25"/>
      <c r="F181" s="1"/>
      <c r="G181" s="1"/>
      <c r="H181" s="25"/>
      <c r="I181" s="21"/>
      <c r="J181" s="13"/>
      <c r="K181" s="56"/>
      <c r="L181" s="19"/>
    </row>
    <row r="182" spans="1:12" x14ac:dyDescent="0.2">
      <c r="A182" s="9"/>
      <c r="D182" s="2"/>
      <c r="E182" s="25"/>
      <c r="F182" s="37" t="s">
        <v>102</v>
      </c>
      <c r="G182" s="1"/>
      <c r="H182" s="25"/>
      <c r="I182" s="21"/>
      <c r="J182" s="13"/>
      <c r="K182" s="56"/>
      <c r="L182" s="19"/>
    </row>
    <row r="183" spans="1:12" x14ac:dyDescent="0.2">
      <c r="B183" s="9"/>
      <c r="C183" s="14">
        <v>1009260189</v>
      </c>
      <c r="D183" s="41" t="s">
        <v>64</v>
      </c>
      <c r="E183" s="25"/>
      <c r="F183" s="37" t="s">
        <v>105</v>
      </c>
      <c r="G183" s="1"/>
      <c r="H183" s="25">
        <v>4.1208311506897157</v>
      </c>
      <c r="I183" s="21">
        <v>45.8</v>
      </c>
      <c r="J183" s="13" t="str">
        <f t="shared" si="7"/>
        <v xml:space="preserve">  </v>
      </c>
      <c r="K183" s="56"/>
      <c r="L183" s="19"/>
    </row>
    <row r="184" spans="1:12" x14ac:dyDescent="0.2">
      <c r="B184" s="9"/>
      <c r="C184" s="14">
        <v>1009260184</v>
      </c>
      <c r="D184" s="41" t="s">
        <v>65</v>
      </c>
      <c r="E184" s="25"/>
      <c r="F184" s="37" t="s">
        <v>145</v>
      </c>
      <c r="G184" s="1"/>
      <c r="H184" s="25">
        <v>3.4398463418892971</v>
      </c>
      <c r="I184" s="21">
        <v>45.5</v>
      </c>
      <c r="J184" s="13" t="str">
        <f t="shared" si="7"/>
        <v xml:space="preserve">  </v>
      </c>
      <c r="K184" s="56"/>
      <c r="L184" s="19"/>
    </row>
    <row r="185" spans="1:12" x14ac:dyDescent="0.2">
      <c r="B185" s="9"/>
      <c r="C185" s="14">
        <v>1009260185</v>
      </c>
      <c r="D185" s="41" t="s">
        <v>66</v>
      </c>
      <c r="E185" s="25"/>
      <c r="F185" s="37" t="s">
        <v>110</v>
      </c>
      <c r="G185" s="1"/>
      <c r="H185" s="25">
        <v>3.5464620630861043</v>
      </c>
      <c r="I185" s="21">
        <v>49.5</v>
      </c>
      <c r="J185" s="13" t="str">
        <f t="shared" si="7"/>
        <v xml:space="preserve">  </v>
      </c>
      <c r="K185" s="56"/>
      <c r="L185" s="19"/>
    </row>
    <row r="186" spans="1:12" x14ac:dyDescent="0.2">
      <c r="B186" s="9"/>
      <c r="C186" s="14">
        <v>1009260188</v>
      </c>
      <c r="D186" s="41" t="s">
        <v>67</v>
      </c>
      <c r="E186" s="25"/>
      <c r="F186" s="37" t="s">
        <v>110</v>
      </c>
      <c r="G186" s="1"/>
      <c r="H186" s="25">
        <v>3.955669224211424</v>
      </c>
      <c r="I186" s="21">
        <v>49.3</v>
      </c>
      <c r="J186" s="13" t="str">
        <f t="shared" si="7"/>
        <v xml:space="preserve">  </v>
      </c>
      <c r="K186" s="56"/>
      <c r="L186" s="19"/>
    </row>
    <row r="187" spans="1:12" x14ac:dyDescent="0.2">
      <c r="B187" s="9"/>
      <c r="C187" s="14">
        <v>1009260190</v>
      </c>
      <c r="D187" s="41" t="s">
        <v>68</v>
      </c>
      <c r="E187" s="25"/>
      <c r="F187" s="37" t="s">
        <v>135</v>
      </c>
      <c r="G187" s="1"/>
      <c r="H187" s="25">
        <v>5.6380346412159774</v>
      </c>
      <c r="I187" s="21">
        <v>77.3</v>
      </c>
      <c r="J187" s="13" t="str">
        <f t="shared" si="7"/>
        <v xml:space="preserve">  </v>
      </c>
      <c r="K187" s="56"/>
      <c r="L187" s="19"/>
    </row>
    <row r="188" spans="1:12" x14ac:dyDescent="0.2">
      <c r="B188" s="9"/>
      <c r="C188" s="14">
        <v>1009260186</v>
      </c>
      <c r="D188" s="41" t="s">
        <v>69</v>
      </c>
      <c r="E188" s="25"/>
      <c r="F188" s="37" t="s">
        <v>110</v>
      </c>
      <c r="G188" s="1"/>
      <c r="H188" s="25">
        <v>8.1019731098306274</v>
      </c>
      <c r="I188" s="21">
        <v>72.900000000000006</v>
      </c>
      <c r="J188" s="13" t="str">
        <f t="shared" si="7"/>
        <v xml:space="preserve">  </v>
      </c>
      <c r="K188" s="56"/>
      <c r="L188" s="19"/>
    </row>
    <row r="189" spans="1:12" x14ac:dyDescent="0.2">
      <c r="C189" s="14">
        <v>1009260187</v>
      </c>
      <c r="D189" s="41" t="s">
        <v>70</v>
      </c>
      <c r="E189" s="25"/>
      <c r="F189" s="37" t="s">
        <v>135</v>
      </c>
      <c r="G189" s="1"/>
      <c r="H189" s="25">
        <v>4.8252344416027286</v>
      </c>
      <c r="I189" s="21">
        <v>76.900000000000006</v>
      </c>
      <c r="J189" s="13" t="str">
        <f t="shared" si="7"/>
        <v xml:space="preserve">  </v>
      </c>
      <c r="K189" s="56"/>
      <c r="L189" s="19"/>
    </row>
    <row r="190" spans="1:12" x14ac:dyDescent="0.2">
      <c r="C190" s="14">
        <v>1009257106</v>
      </c>
      <c r="D190" s="41" t="s">
        <v>161</v>
      </c>
      <c r="E190" s="25"/>
      <c r="F190" s="37" t="s">
        <v>135</v>
      </c>
      <c r="G190" s="1"/>
      <c r="H190" s="25">
        <v>8.6589616584113003</v>
      </c>
      <c r="I190" s="21">
        <v>76.900000000000006</v>
      </c>
      <c r="J190" s="13" t="str">
        <f t="shared" ref="J190" si="8">IF($J$9&gt;0,H190*(100%-$J$9),CLEAN("  "))</f>
        <v xml:space="preserve">  </v>
      </c>
      <c r="K190" s="56"/>
      <c r="L190" s="19"/>
    </row>
    <row r="191" spans="1:12" x14ac:dyDescent="0.2">
      <c r="C191" s="14">
        <v>1009260010</v>
      </c>
      <c r="D191" s="41" t="s">
        <v>71</v>
      </c>
      <c r="E191" s="25"/>
      <c r="F191" s="37" t="s">
        <v>135</v>
      </c>
      <c r="G191" s="1"/>
      <c r="H191" s="25">
        <v>5.037957211870256</v>
      </c>
      <c r="I191" s="21">
        <v>65.400000000000006</v>
      </c>
      <c r="J191" s="13" t="str">
        <f t="shared" si="7"/>
        <v xml:space="preserve">  </v>
      </c>
      <c r="K191" s="56"/>
      <c r="L191" s="19"/>
    </row>
    <row r="192" spans="1:12" x14ac:dyDescent="0.2">
      <c r="C192" s="14">
        <v>1009260000</v>
      </c>
      <c r="D192" s="41" t="s">
        <v>72</v>
      </c>
      <c r="E192" s="25"/>
      <c r="F192" s="37" t="s">
        <v>135</v>
      </c>
      <c r="G192" s="1"/>
      <c r="H192" s="25">
        <v>5.0639386189258326</v>
      </c>
      <c r="I192" s="21">
        <v>71.8</v>
      </c>
      <c r="J192" s="13" t="str">
        <f t="shared" si="7"/>
        <v xml:space="preserve">  </v>
      </c>
      <c r="K192" s="56"/>
      <c r="L192" s="19"/>
    </row>
    <row r="193" spans="3:12" x14ac:dyDescent="0.2">
      <c r="C193" s="14">
        <v>1009260009</v>
      </c>
      <c r="D193" s="41" t="s">
        <v>73</v>
      </c>
      <c r="E193" s="25"/>
      <c r="F193" s="37" t="s">
        <v>135</v>
      </c>
      <c r="G193" s="1"/>
      <c r="H193" s="25">
        <v>10.232233280949888</v>
      </c>
      <c r="I193" s="21">
        <v>94.6</v>
      </c>
      <c r="J193" s="13" t="str">
        <f t="shared" si="7"/>
        <v xml:space="preserve">  </v>
      </c>
      <c r="K193" s="56"/>
      <c r="L193" s="19"/>
    </row>
    <row r="194" spans="3:12" x14ac:dyDescent="0.2">
      <c r="C194" s="14">
        <v>1009257063</v>
      </c>
      <c r="D194" s="41" t="s">
        <v>74</v>
      </c>
      <c r="E194" s="25"/>
      <c r="F194" s="37" t="s">
        <v>106</v>
      </c>
      <c r="G194" s="1"/>
      <c r="H194" s="25">
        <v>9.4556380346412148</v>
      </c>
      <c r="I194" s="21">
        <v>160.30000000000001</v>
      </c>
      <c r="J194" s="13" t="str">
        <f t="shared" si="7"/>
        <v xml:space="preserve">  </v>
      </c>
      <c r="K194" s="56"/>
      <c r="L194" s="19"/>
    </row>
    <row r="195" spans="3:12" x14ac:dyDescent="0.2">
      <c r="C195" s="14">
        <v>1009260191</v>
      </c>
      <c r="D195" s="41" t="s">
        <v>75</v>
      </c>
      <c r="E195" s="25"/>
      <c r="F195" s="37" t="s">
        <v>106</v>
      </c>
      <c r="G195" s="1"/>
      <c r="H195" s="25">
        <v>8.8900671615411806</v>
      </c>
      <c r="I195" s="21">
        <v>117.8</v>
      </c>
      <c r="J195" s="13" t="str">
        <f t="shared" si="7"/>
        <v xml:space="preserve">  </v>
      </c>
      <c r="K195" s="56"/>
      <c r="L195" s="19"/>
    </row>
    <row r="196" spans="3:12" x14ac:dyDescent="0.2">
      <c r="C196" s="14">
        <v>1009260192</v>
      </c>
      <c r="D196" s="41" t="s">
        <v>77</v>
      </c>
      <c r="E196" s="25"/>
      <c r="F196" s="37" t="s">
        <v>106</v>
      </c>
      <c r="G196" s="1"/>
      <c r="H196" s="25">
        <v>7.8400558756766214</v>
      </c>
      <c r="I196" s="21">
        <v>123.3</v>
      </c>
      <c r="J196" s="13" t="str">
        <f t="shared" si="7"/>
        <v xml:space="preserve">  </v>
      </c>
      <c r="K196" s="56"/>
      <c r="L196" s="19"/>
    </row>
    <row r="197" spans="3:12" x14ac:dyDescent="0.2">
      <c r="C197" s="14">
        <v>1009260032</v>
      </c>
      <c r="D197" s="41" t="s">
        <v>78</v>
      </c>
      <c r="E197" s="25"/>
      <c r="F197" s="37" t="s">
        <v>106</v>
      </c>
      <c r="G197" s="1"/>
      <c r="H197" s="25">
        <v>12.583951926475786</v>
      </c>
      <c r="I197" s="21">
        <v>128.80000000000001</v>
      </c>
      <c r="J197" s="13" t="str">
        <f t="shared" si="7"/>
        <v xml:space="preserve">  </v>
      </c>
      <c r="K197" s="56"/>
      <c r="L197" s="19"/>
    </row>
    <row r="198" spans="3:12" x14ac:dyDescent="0.2">
      <c r="C198" s="14">
        <v>1009260035</v>
      </c>
      <c r="D198" s="41" t="s">
        <v>79</v>
      </c>
      <c r="E198" s="25"/>
      <c r="F198" s="37" t="s">
        <v>106</v>
      </c>
      <c r="G198" s="1"/>
      <c r="H198" s="25">
        <v>7.7919863597612968</v>
      </c>
      <c r="I198" s="21">
        <v>132.80000000000001</v>
      </c>
      <c r="J198" s="13" t="str">
        <f t="shared" si="7"/>
        <v xml:space="preserve">  </v>
      </c>
      <c r="K198" s="56"/>
      <c r="L198" s="19"/>
    </row>
    <row r="199" spans="3:12" x14ac:dyDescent="0.2">
      <c r="C199" s="14">
        <v>1009260042</v>
      </c>
      <c r="D199" s="41" t="s">
        <v>80</v>
      </c>
      <c r="E199" s="25"/>
      <c r="F199" s="37" t="s">
        <v>141</v>
      </c>
      <c r="G199" s="1"/>
      <c r="H199" s="25">
        <v>18.369128688667715</v>
      </c>
      <c r="I199" s="21">
        <v>438</v>
      </c>
      <c r="J199" s="13" t="str">
        <f t="shared" si="7"/>
        <v xml:space="preserve">  </v>
      </c>
      <c r="K199" s="56"/>
      <c r="L199" s="19"/>
    </row>
    <row r="200" spans="3:12" x14ac:dyDescent="0.2">
      <c r="C200" s="14">
        <v>1009260044</v>
      </c>
      <c r="D200" s="41" t="s">
        <v>81</v>
      </c>
      <c r="E200" s="25"/>
      <c r="F200" s="37" t="s">
        <v>141</v>
      </c>
      <c r="G200" s="1"/>
      <c r="H200" s="25">
        <v>12.905452035886819</v>
      </c>
      <c r="I200" s="21">
        <v>464</v>
      </c>
      <c r="J200" s="13" t="str">
        <f t="shared" si="7"/>
        <v xml:space="preserve">  </v>
      </c>
      <c r="K200" s="56"/>
      <c r="L200" s="19"/>
    </row>
    <row r="201" spans="3:12" x14ac:dyDescent="0.2">
      <c r="C201" s="14">
        <v>1009260048</v>
      </c>
      <c r="D201" s="41" t="s">
        <v>82</v>
      </c>
      <c r="E201" s="25"/>
      <c r="F201" s="37" t="s">
        <v>141</v>
      </c>
      <c r="G201" s="1"/>
      <c r="H201" s="25">
        <v>14.600107353730543</v>
      </c>
      <c r="I201" s="21">
        <v>379</v>
      </c>
      <c r="J201" s="13" t="str">
        <f t="shared" si="7"/>
        <v xml:space="preserve">  </v>
      </c>
      <c r="K201" s="56"/>
      <c r="L201" s="19"/>
    </row>
    <row r="202" spans="3:12" x14ac:dyDescent="0.2">
      <c r="C202" s="14">
        <v>1009260193</v>
      </c>
      <c r="D202" s="41" t="s">
        <v>83</v>
      </c>
      <c r="E202" s="25"/>
      <c r="F202" s="37" t="s">
        <v>139</v>
      </c>
      <c r="G202" s="1"/>
      <c r="H202" s="25">
        <v>14.789593155229616</v>
      </c>
      <c r="I202" s="21">
        <v>351</v>
      </c>
      <c r="J202" s="13" t="str">
        <f t="shared" si="7"/>
        <v xml:space="preserve">  </v>
      </c>
      <c r="K202" s="56"/>
      <c r="L202" s="19"/>
    </row>
    <row r="203" spans="3:12" x14ac:dyDescent="0.2">
      <c r="C203" s="14">
        <v>1009260168</v>
      </c>
      <c r="D203" s="41" t="s">
        <v>84</v>
      </c>
      <c r="E203" s="25"/>
      <c r="F203" s="37" t="s">
        <v>139</v>
      </c>
      <c r="G203" s="1"/>
      <c r="H203" s="25">
        <v>44.149876281371512</v>
      </c>
      <c r="I203" s="21">
        <v>441</v>
      </c>
      <c r="J203" s="13" t="str">
        <f t="shared" si="7"/>
        <v xml:space="preserve">  </v>
      </c>
      <c r="K203" s="56"/>
      <c r="L203" s="19"/>
    </row>
    <row r="204" spans="3:12" x14ac:dyDescent="0.2">
      <c r="C204" s="14">
        <v>1009260169</v>
      </c>
      <c r="D204" s="41" t="s">
        <v>85</v>
      </c>
      <c r="E204" s="25"/>
      <c r="F204" s="37" t="s">
        <v>139</v>
      </c>
      <c r="G204" s="1"/>
      <c r="H204" s="25">
        <v>31.569757290029681</v>
      </c>
      <c r="I204" s="21">
        <v>406</v>
      </c>
      <c r="J204" s="13" t="str">
        <f t="shared" si="7"/>
        <v xml:space="preserve">  </v>
      </c>
      <c r="K204" s="56"/>
      <c r="L204" s="19"/>
    </row>
    <row r="205" spans="3:12" x14ac:dyDescent="0.2">
      <c r="C205" s="14">
        <v>1009260171</v>
      </c>
      <c r="D205" s="41" t="s">
        <v>86</v>
      </c>
      <c r="E205" s="25"/>
      <c r="F205" s="37" t="s">
        <v>139</v>
      </c>
      <c r="G205" s="1"/>
      <c r="H205" s="25">
        <v>31.177094379639449</v>
      </c>
      <c r="I205" s="21">
        <v>464</v>
      </c>
      <c r="J205" s="13" t="str">
        <f t="shared" si="7"/>
        <v xml:space="preserve">  </v>
      </c>
      <c r="K205" s="56"/>
      <c r="L205" s="19"/>
    </row>
    <row r="206" spans="3:12" x14ac:dyDescent="0.2">
      <c r="C206" s="14">
        <v>1009260173</v>
      </c>
      <c r="D206" s="41" t="s">
        <v>87</v>
      </c>
      <c r="E206" s="25"/>
      <c r="F206" s="37" t="s">
        <v>146</v>
      </c>
      <c r="G206" s="1"/>
      <c r="H206" s="25">
        <v>38.641522612187885</v>
      </c>
      <c r="I206" s="21">
        <v>551</v>
      </c>
      <c r="J206" s="13" t="str">
        <f t="shared" si="7"/>
        <v xml:space="preserve">  </v>
      </c>
      <c r="K206" s="56"/>
      <c r="L206" s="19"/>
    </row>
    <row r="207" spans="3:12" x14ac:dyDescent="0.2">
      <c r="C207" s="14">
        <v>1009260176</v>
      </c>
      <c r="D207" s="41" t="s">
        <v>88</v>
      </c>
      <c r="E207" s="25"/>
      <c r="F207" s="37" t="s">
        <v>107</v>
      </c>
      <c r="G207" s="1"/>
      <c r="H207" s="25">
        <v>77.317967522262975</v>
      </c>
      <c r="I207" s="21">
        <v>870</v>
      </c>
      <c r="J207" s="13" t="str">
        <f t="shared" si="7"/>
        <v xml:space="preserve">  </v>
      </c>
      <c r="K207" s="56"/>
      <c r="L207" s="19"/>
    </row>
    <row r="208" spans="3:12" x14ac:dyDescent="0.2">
      <c r="C208" s="14">
        <v>1009260178</v>
      </c>
      <c r="D208" s="41" t="s">
        <v>89</v>
      </c>
      <c r="E208" s="25"/>
      <c r="F208" s="37" t="s">
        <v>107</v>
      </c>
      <c r="G208" s="1"/>
      <c r="H208" s="25">
        <v>51.231011000523843</v>
      </c>
      <c r="I208" s="21">
        <v>708</v>
      </c>
      <c r="J208" s="13" t="str">
        <f t="shared" si="7"/>
        <v xml:space="preserve">  </v>
      </c>
      <c r="K208" s="56"/>
      <c r="L208" s="19"/>
    </row>
    <row r="209" spans="1:12" x14ac:dyDescent="0.2">
      <c r="C209" s="14">
        <v>1009260097</v>
      </c>
      <c r="D209" s="41" t="s">
        <v>90</v>
      </c>
      <c r="E209" s="25"/>
      <c r="F209" s="37" t="s">
        <v>107</v>
      </c>
      <c r="G209" s="1"/>
      <c r="H209" s="25">
        <v>91.230966795083461</v>
      </c>
      <c r="I209" s="21">
        <v>998</v>
      </c>
      <c r="J209" s="13" t="str">
        <f t="shared" si="7"/>
        <v xml:space="preserve">  </v>
      </c>
      <c r="K209" s="56"/>
      <c r="L209" s="19"/>
    </row>
    <row r="210" spans="1:12" x14ac:dyDescent="0.2">
      <c r="C210" s="14">
        <v>1009260180</v>
      </c>
      <c r="D210" s="41" t="s">
        <v>91</v>
      </c>
      <c r="E210" s="25"/>
      <c r="F210" s="37" t="s">
        <v>107</v>
      </c>
      <c r="G210" s="1"/>
      <c r="H210" s="25">
        <v>94.644750795334033</v>
      </c>
      <c r="I210" s="21">
        <v>1108</v>
      </c>
      <c r="J210" s="13" t="str">
        <f t="shared" si="7"/>
        <v xml:space="preserve">  </v>
      </c>
      <c r="K210" s="56"/>
      <c r="L210" s="19"/>
    </row>
    <row r="211" spans="1:12" x14ac:dyDescent="0.2">
      <c r="H211" s="25"/>
      <c r="I211" s="22"/>
      <c r="J211" s="13"/>
      <c r="K211" s="56"/>
      <c r="L211" s="19"/>
    </row>
    <row r="212" spans="1:12" x14ac:dyDescent="0.2">
      <c r="A212" s="9" t="s">
        <v>122</v>
      </c>
      <c r="B212" s="9"/>
      <c r="F212" s="1"/>
      <c r="H212" s="25"/>
      <c r="I212" s="21"/>
      <c r="J212" s="13"/>
      <c r="K212" s="56"/>
      <c r="L212" s="19"/>
    </row>
    <row r="213" spans="1:12" x14ac:dyDescent="0.2">
      <c r="A213" s="9"/>
      <c r="B213" s="9"/>
      <c r="F213" s="37" t="s">
        <v>102</v>
      </c>
      <c r="H213" s="25"/>
      <c r="I213" s="21"/>
      <c r="J213" s="13"/>
      <c r="K213" s="56"/>
      <c r="L213" s="19"/>
    </row>
    <row r="214" spans="1:12" x14ac:dyDescent="0.2">
      <c r="A214" s="9"/>
      <c r="B214" s="9"/>
      <c r="C214" s="14">
        <v>1009258000</v>
      </c>
      <c r="D214" s="41" t="s">
        <v>92</v>
      </c>
      <c r="E214" s="25"/>
      <c r="F214" s="37" t="s">
        <v>105</v>
      </c>
      <c r="G214" s="1"/>
      <c r="H214" s="25">
        <v>7.8649699540473668</v>
      </c>
      <c r="I214" s="21">
        <v>45.2</v>
      </c>
      <c r="J214" s="13" t="str">
        <f t="shared" ref="J214:J235" si="9">IF($J$9&gt;0,H214*(100%-$J$9),CLEAN("  "))</f>
        <v xml:space="preserve">  </v>
      </c>
      <c r="K214" s="56"/>
      <c r="L214" s="19"/>
    </row>
    <row r="215" spans="1:12" x14ac:dyDescent="0.2">
      <c r="B215" s="9"/>
      <c r="C215" s="14">
        <v>1009258001</v>
      </c>
      <c r="D215" s="41" t="s">
        <v>93</v>
      </c>
      <c r="E215" s="25"/>
      <c r="F215" s="37" t="s">
        <v>110</v>
      </c>
      <c r="G215" s="1"/>
      <c r="H215" s="25">
        <v>8.3813514929282356</v>
      </c>
      <c r="I215" s="21">
        <v>55.4</v>
      </c>
      <c r="J215" s="13" t="str">
        <f t="shared" si="9"/>
        <v xml:space="preserve">  </v>
      </c>
      <c r="K215" s="56"/>
      <c r="L215" s="19"/>
    </row>
    <row r="216" spans="1:12" x14ac:dyDescent="0.2">
      <c r="B216" s="9"/>
      <c r="C216" s="14">
        <v>1009258011</v>
      </c>
      <c r="D216" s="41" t="s">
        <v>94</v>
      </c>
      <c r="E216" s="25"/>
      <c r="F216" s="37" t="s">
        <v>110</v>
      </c>
      <c r="G216" s="1"/>
      <c r="H216" s="25">
        <v>12.729177579884759</v>
      </c>
      <c r="I216" s="21">
        <v>61.9</v>
      </c>
      <c r="J216" s="13" t="str">
        <f t="shared" si="9"/>
        <v xml:space="preserve">  </v>
      </c>
      <c r="K216" s="56"/>
      <c r="L216" s="19"/>
    </row>
    <row r="217" spans="1:12" x14ac:dyDescent="0.2">
      <c r="B217" s="9"/>
      <c r="C217" s="14">
        <v>1009258029</v>
      </c>
      <c r="D217" s="41" t="s">
        <v>95</v>
      </c>
      <c r="E217" s="25"/>
      <c r="F217" s="37" t="s">
        <v>135</v>
      </c>
      <c r="G217" s="1"/>
      <c r="H217" s="25">
        <v>13.94064872325742</v>
      </c>
      <c r="I217" s="21">
        <v>99.8</v>
      </c>
      <c r="J217" s="13" t="str">
        <f t="shared" si="9"/>
        <v xml:space="preserve">  </v>
      </c>
      <c r="K217" s="56"/>
      <c r="L217" s="19"/>
    </row>
    <row r="218" spans="1:12" x14ac:dyDescent="0.2">
      <c r="B218" s="9"/>
      <c r="C218" s="14">
        <v>1009258002</v>
      </c>
      <c r="D218" s="41" t="s">
        <v>96</v>
      </c>
      <c r="E218" s="25"/>
      <c r="F218" s="37" t="s">
        <v>135</v>
      </c>
      <c r="G218" s="1"/>
      <c r="H218" s="25">
        <v>12.095875139353399</v>
      </c>
      <c r="I218" s="21">
        <v>88.9</v>
      </c>
      <c r="J218" s="13" t="str">
        <f t="shared" si="9"/>
        <v xml:space="preserve">  </v>
      </c>
      <c r="K218" s="56"/>
      <c r="L218" s="19"/>
    </row>
    <row r="219" spans="1:12" x14ac:dyDescent="0.2">
      <c r="B219" s="9"/>
      <c r="C219" s="14">
        <v>1009257279</v>
      </c>
      <c r="D219" s="41" t="s">
        <v>123</v>
      </c>
      <c r="E219" s="25"/>
      <c r="F219" s="37" t="s">
        <v>135</v>
      </c>
      <c r="G219" s="1"/>
      <c r="H219" s="25">
        <v>18.487551096246747</v>
      </c>
      <c r="I219" s="21"/>
      <c r="J219" s="13" t="str">
        <f t="shared" si="9"/>
        <v xml:space="preserve">  </v>
      </c>
      <c r="K219" s="56"/>
      <c r="L219" s="19"/>
    </row>
    <row r="220" spans="1:12" x14ac:dyDescent="0.2">
      <c r="B220" s="9"/>
      <c r="C220" s="14">
        <v>1009257262</v>
      </c>
      <c r="D220" s="41" t="s">
        <v>97</v>
      </c>
      <c r="E220" s="25"/>
      <c r="F220" s="37" t="s">
        <v>135</v>
      </c>
      <c r="G220" s="1"/>
      <c r="H220" s="25">
        <v>17.476555839727197</v>
      </c>
      <c r="I220" s="21">
        <v>170.9</v>
      </c>
      <c r="J220" s="13" t="str">
        <f t="shared" si="9"/>
        <v xml:space="preserve">  </v>
      </c>
      <c r="K220" s="56"/>
      <c r="L220" s="19"/>
    </row>
    <row r="221" spans="1:12" x14ac:dyDescent="0.2">
      <c r="B221" s="9"/>
      <c r="D221" s="41"/>
      <c r="E221" s="25"/>
      <c r="F221" s="37"/>
      <c r="G221" s="1"/>
      <c r="H221" s="25"/>
      <c r="I221" s="21"/>
      <c r="J221" s="13"/>
      <c r="K221" s="56"/>
      <c r="L221" s="19"/>
    </row>
    <row r="222" spans="1:12" x14ac:dyDescent="0.2">
      <c r="A222" s="9" t="s">
        <v>124</v>
      </c>
      <c r="B222" s="9"/>
      <c r="F222" s="1"/>
      <c r="H222" s="25"/>
      <c r="I222" s="21"/>
      <c r="J222" s="13"/>
      <c r="K222" s="56"/>
      <c r="L222" s="19"/>
    </row>
    <row r="223" spans="1:12" x14ac:dyDescent="0.2">
      <c r="A223" s="9"/>
      <c r="B223" s="9"/>
      <c r="F223" s="37" t="s">
        <v>102</v>
      </c>
      <c r="H223" s="25"/>
      <c r="I223" s="21"/>
      <c r="J223" s="13"/>
      <c r="K223" s="56"/>
      <c r="L223" s="19"/>
    </row>
    <row r="224" spans="1:12" x14ac:dyDescent="0.2">
      <c r="B224" s="9"/>
      <c r="C224" s="14">
        <v>1009259002</v>
      </c>
      <c r="D224" s="41" t="s">
        <v>125</v>
      </c>
      <c r="E224" s="25"/>
      <c r="F224" s="37" t="s">
        <v>135</v>
      </c>
      <c r="G224" s="1"/>
      <c r="H224" s="25">
        <v>12.992327365728901</v>
      </c>
      <c r="I224" s="21"/>
      <c r="J224" s="13" t="str">
        <f t="shared" si="9"/>
        <v xml:space="preserve">  </v>
      </c>
      <c r="K224" s="56"/>
      <c r="L224" s="19"/>
    </row>
    <row r="225" spans="1:12" x14ac:dyDescent="0.2">
      <c r="C225" s="14">
        <v>1009259046</v>
      </c>
      <c r="D225" s="41" t="s">
        <v>126</v>
      </c>
      <c r="F225" s="37" t="s">
        <v>106</v>
      </c>
      <c r="G225" s="1"/>
      <c r="H225" s="25">
        <v>18.209718670076729</v>
      </c>
      <c r="I225" s="21"/>
      <c r="J225" s="13" t="str">
        <f t="shared" si="9"/>
        <v xml:space="preserve">  </v>
      </c>
      <c r="K225" s="56"/>
      <c r="L225" s="19"/>
    </row>
    <row r="226" spans="1:12" x14ac:dyDescent="0.2">
      <c r="C226" s="14">
        <v>1009259003</v>
      </c>
      <c r="D226" s="41" t="s">
        <v>127</v>
      </c>
      <c r="F226" s="37" t="s">
        <v>139</v>
      </c>
      <c r="G226" s="1"/>
      <c r="H226" s="25">
        <v>26.246023329798518</v>
      </c>
      <c r="I226" s="21">
        <v>70</v>
      </c>
      <c r="J226" s="13" t="str">
        <f t="shared" si="9"/>
        <v xml:space="preserve">  </v>
      </c>
      <c r="K226" s="56"/>
      <c r="L226" s="19"/>
    </row>
    <row r="227" spans="1:12" x14ac:dyDescent="0.2">
      <c r="C227" s="14">
        <v>1009259010</v>
      </c>
      <c r="D227" s="41" t="s">
        <v>128</v>
      </c>
      <c r="E227" s="25"/>
      <c r="F227" s="37" t="s">
        <v>107</v>
      </c>
      <c r="G227" s="1"/>
      <c r="H227" s="25">
        <v>54.071773636991033</v>
      </c>
      <c r="I227" s="21">
        <v>84.3</v>
      </c>
      <c r="J227" s="13" t="str">
        <f t="shared" si="9"/>
        <v xml:space="preserve">  </v>
      </c>
      <c r="K227" s="56"/>
      <c r="L227" s="19"/>
    </row>
    <row r="228" spans="1:12" x14ac:dyDescent="0.2">
      <c r="B228" s="9"/>
      <c r="H228" s="25"/>
      <c r="I228" s="21"/>
      <c r="J228" s="13"/>
      <c r="K228" s="56"/>
      <c r="L228" s="19"/>
    </row>
    <row r="229" spans="1:12" x14ac:dyDescent="0.2">
      <c r="A229" s="9" t="s">
        <v>98</v>
      </c>
      <c r="B229" s="9"/>
      <c r="D229" s="41"/>
      <c r="E229" s="25"/>
      <c r="F229" s="37"/>
      <c r="G229" s="1"/>
      <c r="H229" s="25"/>
      <c r="I229" s="21">
        <v>146</v>
      </c>
      <c r="J229" s="13"/>
      <c r="K229" s="56"/>
      <c r="L229" s="19"/>
    </row>
    <row r="230" spans="1:12" x14ac:dyDescent="0.2">
      <c r="A230" s="9"/>
      <c r="B230" s="9"/>
      <c r="D230" s="41"/>
      <c r="E230" s="25"/>
      <c r="F230" s="37" t="s">
        <v>102</v>
      </c>
      <c r="G230" s="1"/>
      <c r="H230" s="25"/>
      <c r="I230" s="21"/>
      <c r="J230" s="13"/>
      <c r="K230" s="56"/>
      <c r="L230" s="19"/>
    </row>
    <row r="231" spans="1:12" x14ac:dyDescent="0.2">
      <c r="B231" s="9"/>
      <c r="C231" s="14">
        <v>1936267026</v>
      </c>
      <c r="D231" s="41" t="s">
        <v>129</v>
      </c>
      <c r="E231" s="25"/>
      <c r="F231" s="37" t="s">
        <v>134</v>
      </c>
      <c r="G231" s="1"/>
      <c r="H231" s="25">
        <v>35.742753623188406</v>
      </c>
      <c r="I231" s="21">
        <v>190.6</v>
      </c>
      <c r="J231" s="13" t="str">
        <f t="shared" si="9"/>
        <v xml:space="preserve">  </v>
      </c>
      <c r="K231" s="56"/>
      <c r="L231" s="19"/>
    </row>
    <row r="232" spans="1:12" x14ac:dyDescent="0.2">
      <c r="B232" s="9"/>
      <c r="C232" s="14">
        <v>1936267028</v>
      </c>
      <c r="D232" s="41" t="s">
        <v>130</v>
      </c>
      <c r="E232" s="25"/>
      <c r="F232" s="37" t="s">
        <v>134</v>
      </c>
      <c r="G232" s="1"/>
      <c r="H232" s="25">
        <v>35.742753623188406</v>
      </c>
      <c r="I232" s="21"/>
      <c r="J232" s="13" t="str">
        <f t="shared" si="9"/>
        <v xml:space="preserve">  </v>
      </c>
      <c r="K232" s="56"/>
      <c r="L232" s="19"/>
    </row>
    <row r="233" spans="1:12" x14ac:dyDescent="0.2">
      <c r="B233" s="9"/>
      <c r="C233" s="14">
        <v>1936267044</v>
      </c>
      <c r="D233" s="41" t="s">
        <v>131</v>
      </c>
      <c r="E233" s="25"/>
      <c r="F233" s="37" t="s">
        <v>134</v>
      </c>
      <c r="G233" s="1"/>
      <c r="H233" s="25">
        <v>101.1808910359635</v>
      </c>
      <c r="I233" s="21">
        <v>1402</v>
      </c>
      <c r="J233" s="13" t="str">
        <f t="shared" si="9"/>
        <v xml:space="preserve">  </v>
      </c>
      <c r="K233" s="56"/>
      <c r="L233" s="19"/>
    </row>
    <row r="234" spans="1:12" x14ac:dyDescent="0.2">
      <c r="B234" s="9"/>
      <c r="C234" s="14">
        <v>1936267039</v>
      </c>
      <c r="D234" s="41" t="s">
        <v>132</v>
      </c>
      <c r="E234" s="25"/>
      <c r="F234" s="37" t="s">
        <v>134</v>
      </c>
      <c r="G234" s="1"/>
      <c r="H234" s="25">
        <v>102.47229326513214</v>
      </c>
      <c r="J234" s="13" t="str">
        <f t="shared" si="9"/>
        <v xml:space="preserve">  </v>
      </c>
      <c r="K234" s="56"/>
      <c r="L234" s="19"/>
    </row>
    <row r="235" spans="1:12" x14ac:dyDescent="0.2">
      <c r="C235" s="14">
        <v>1936267046</v>
      </c>
      <c r="D235" s="41" t="s">
        <v>133</v>
      </c>
      <c r="F235" s="2">
        <v>1</v>
      </c>
      <c r="H235" s="25">
        <v>123.75106564364877</v>
      </c>
      <c r="I235" s="22"/>
      <c r="J235" s="13" t="str">
        <f t="shared" si="9"/>
        <v xml:space="preserve">  </v>
      </c>
      <c r="K235" s="56"/>
      <c r="L235" s="19"/>
    </row>
    <row r="236" spans="1:12" x14ac:dyDescent="0.2"/>
    <row r="237" spans="1:12" x14ac:dyDescent="0.2"/>
    <row r="238" spans="1:12" x14ac:dyDescent="0.2"/>
    <row r="239" spans="1:12" x14ac:dyDescent="0.2"/>
    <row r="240" spans="1:12" x14ac:dyDescent="0.2"/>
    <row r="251" x14ac:dyDescent="0.2"/>
    <row r="252" x14ac:dyDescent="0.2"/>
    <row r="253" x14ac:dyDescent="0.2"/>
    <row r="254" x14ac:dyDescent="0.2"/>
    <row r="255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1" x14ac:dyDescent="0.2"/>
    <row r="502" x14ac:dyDescent="0.2"/>
  </sheetData>
  <sheetProtection algorithmName="SHA-512" hashValue="fYCJMjkDlqC7KhKKZ89xftZ8ZEcGxFucLr67/8Qgp4WNUMb82gBVrBWE5IASxi6VmvZO6GKLux4gozZX46gXvw==" saltValue="BUDHYGC9wID9uPZgMyJn8A==" spinCount="100000" sheet="1" objects="1" scenarios="1" selectLockedCells="1"/>
  <mergeCells count="10">
    <mergeCell ref="I10:I11"/>
    <mergeCell ref="F5:J5"/>
    <mergeCell ref="A10:B11"/>
    <mergeCell ref="D10:D11"/>
    <mergeCell ref="E10:E11"/>
    <mergeCell ref="F10:F11"/>
    <mergeCell ref="G10:G11"/>
    <mergeCell ref="C10:C11"/>
    <mergeCell ref="D9:H9"/>
    <mergeCell ref="D8:H8"/>
  </mergeCells>
  <phoneticPr fontId="0" type="noConversion"/>
  <hyperlinks>
    <hyperlink ref="D3" r:id="rId1" xr:uid="{00000000-0004-0000-0000-000000000000}"/>
  </hyperlinks>
  <pageMargins left="0.98425196850393704" right="0.15748031496062992" top="0" bottom="0.23622047244094491" header="0" footer="0"/>
  <pageSetup paperSize="9" scale="93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3" manualBreakCount="3">
    <brk id="58" max="10" man="1"/>
    <brk id="117" max="10" man="1"/>
    <brk id="179" max="10" man="1"/>
  </rowBreaks>
  <ignoredErrors>
    <ignoredError sqref="F47:F50 F55 F56 F57:F58 F62 F67:F68 F73 F96:F104 F112:F117 F122:F132 F138:F157 F158:F176 F183:F198 F214:F230 F235" twoDigitTextYear="1"/>
    <ignoredError sqref="F231:F234" twoDigitTextYear="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KAN-therm Torud ja pressliitmik</vt:lpstr>
      <vt:lpstr>'KAN-therm Torud ja pressliitmik'!Print_Area</vt:lpstr>
      <vt:lpstr>'KAN-therm Torud ja pressliitmik'!Print_Titles</vt:lpstr>
    </vt:vector>
  </TitlesOfParts>
  <Company>HEKAMERK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Paul Ööbik</cp:lastModifiedBy>
  <cp:revision>1</cp:revision>
  <cp:lastPrinted>2021-04-06T12:20:12Z</cp:lastPrinted>
  <dcterms:created xsi:type="dcterms:W3CDTF">2006-05-06T16:38:56Z</dcterms:created>
  <dcterms:modified xsi:type="dcterms:W3CDTF">2022-06-09T11:40:44Z</dcterms:modified>
  <cp:category>HINNAKIRI</cp:category>
</cp:coreProperties>
</file>