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"/>
    </mc:Choice>
  </mc:AlternateContent>
  <bookViews>
    <workbookView xWindow="465" yWindow="645" windowWidth="15285" windowHeight="2175"/>
  </bookViews>
  <sheets>
    <sheet name="Leht1" sheetId="1" r:id="rId1"/>
  </sheets>
  <definedNames>
    <definedName name="_xlnm.Print_Area" localSheetId="0">Leht1!$A:$J</definedName>
    <definedName name="_xlnm.Print_Titles" localSheetId="0">Leht1!$10:$11</definedName>
  </definedNames>
  <calcPr calcId="152511"/>
</workbook>
</file>

<file path=xl/calcChain.xml><?xml version="1.0" encoding="utf-8"?>
<calcChain xmlns="http://schemas.openxmlformats.org/spreadsheetml/2006/main">
  <c r="J232" i="1" l="1"/>
  <c r="J160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100" i="1"/>
  <c r="J101" i="1"/>
  <c r="J102" i="1"/>
  <c r="J103" i="1"/>
  <c r="J212" i="1"/>
  <c r="J208" i="1"/>
  <c r="J210" i="1"/>
  <c r="J213" i="1"/>
  <c r="J215" i="1"/>
  <c r="J217" i="1"/>
  <c r="J219" i="1"/>
  <c r="H224" i="1"/>
  <c r="J224" i="1"/>
  <c r="J230" i="1"/>
  <c r="J233" i="1"/>
  <c r="J235" i="1"/>
  <c r="H240" i="1"/>
  <c r="J240" i="1"/>
  <c r="J246" i="1"/>
  <c r="J252" i="1"/>
  <c r="H257" i="1"/>
  <c r="J257" i="1"/>
  <c r="H258" i="1"/>
  <c r="J258" i="1"/>
  <c r="J263" i="1"/>
  <c r="J264" i="1"/>
  <c r="J265" i="1"/>
  <c r="J147" i="1"/>
  <c r="J149" i="1"/>
  <c r="J151" i="1"/>
  <c r="J156" i="1"/>
  <c r="H157" i="1"/>
  <c r="J157" i="1"/>
  <c r="H158" i="1"/>
  <c r="J158" i="1"/>
  <c r="H161" i="1"/>
  <c r="J161" i="1"/>
  <c r="J163" i="1"/>
  <c r="J168" i="1"/>
  <c r="J170" i="1"/>
  <c r="J172" i="1"/>
  <c r="J177" i="1"/>
  <c r="J179" i="1"/>
  <c r="J181" i="1"/>
  <c r="H187" i="1"/>
  <c r="J187" i="1"/>
  <c r="H189" i="1"/>
  <c r="J189" i="1"/>
  <c r="J145" i="1"/>
  <c r="J123" i="1"/>
  <c r="J124" i="1"/>
  <c r="J127" i="1"/>
  <c r="J22" i="1"/>
  <c r="J24" i="1"/>
  <c r="H28" i="1"/>
  <c r="J28" i="1"/>
  <c r="H31" i="1"/>
  <c r="J31" i="1"/>
  <c r="J38" i="1"/>
  <c r="H39" i="1"/>
  <c r="J39" i="1"/>
  <c r="H40" i="1"/>
  <c r="J40" i="1"/>
  <c r="H41" i="1"/>
  <c r="J45" i="1"/>
  <c r="J47" i="1"/>
  <c r="J49" i="1"/>
  <c r="J51" i="1"/>
  <c r="J56" i="1"/>
  <c r="H57" i="1"/>
  <c r="J57" i="1"/>
  <c r="J62" i="1"/>
  <c r="J68" i="1"/>
  <c r="J14" i="1"/>
  <c r="J73" i="1"/>
  <c r="J183" i="1"/>
  <c r="J46" i="1"/>
  <c r="J48" i="1"/>
  <c r="J50" i="1"/>
  <c r="J104" i="1"/>
  <c r="J105" i="1"/>
  <c r="J106" i="1"/>
  <c r="J107" i="1"/>
  <c r="J108" i="1"/>
  <c r="J109" i="1"/>
  <c r="J110" i="1"/>
  <c r="J111" i="1"/>
  <c r="J112" i="1"/>
  <c r="J113" i="1"/>
  <c r="J114" i="1"/>
  <c r="J78" i="1"/>
  <c r="J79" i="1"/>
  <c r="J80" i="1"/>
  <c r="J81" i="1"/>
  <c r="J118" i="1"/>
  <c r="J119" i="1"/>
  <c r="J120" i="1"/>
  <c r="J121" i="1"/>
  <c r="J122" i="1"/>
  <c r="J125" i="1"/>
  <c r="J126" i="1"/>
  <c r="J128" i="1"/>
  <c r="J129" i="1"/>
  <c r="J130" i="1"/>
  <c r="J131" i="1"/>
  <c r="J55" i="1"/>
  <c r="J63" i="1"/>
  <c r="J135" i="1"/>
  <c r="J136" i="1"/>
  <c r="J137" i="1"/>
  <c r="J138" i="1"/>
  <c r="J139" i="1"/>
  <c r="J140" i="1"/>
  <c r="J141" i="1"/>
  <c r="J146" i="1"/>
  <c r="J148" i="1"/>
  <c r="J150" i="1"/>
  <c r="J152" i="1"/>
  <c r="J159" i="1"/>
  <c r="J162" i="1"/>
  <c r="J167" i="1"/>
  <c r="J169" i="1"/>
  <c r="J171" i="1"/>
  <c r="J173" i="1"/>
  <c r="J178" i="1"/>
  <c r="J180" i="1"/>
  <c r="J182" i="1"/>
  <c r="J184" i="1"/>
  <c r="J185" i="1"/>
  <c r="J186" i="1"/>
  <c r="J188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23" i="1"/>
  <c r="J207" i="1"/>
  <c r="J209" i="1"/>
  <c r="J211" i="1"/>
  <c r="J214" i="1"/>
  <c r="J216" i="1"/>
  <c r="J218" i="1"/>
  <c r="J229" i="1"/>
  <c r="J231" i="1"/>
  <c r="J234" i="1"/>
  <c r="J253" i="1"/>
  <c r="J266" i="1"/>
  <c r="J30" i="1"/>
  <c r="F197" i="1"/>
  <c r="F266" i="1"/>
  <c r="F265" i="1"/>
  <c r="F264" i="1"/>
  <c r="F263" i="1"/>
  <c r="F253" i="1"/>
  <c r="F252" i="1"/>
  <c r="J35" i="1"/>
  <c r="J36" i="1"/>
  <c r="J37" i="1"/>
  <c r="J29" i="1"/>
  <c r="J41" i="1"/>
  <c r="J17" i="1"/>
  <c r="J16" i="1"/>
  <c r="J15" i="1"/>
  <c r="J23" i="1"/>
  <c r="J21" i="1"/>
  <c r="F196" i="1"/>
</calcChain>
</file>

<file path=xl/sharedStrings.xml><?xml version="1.0" encoding="utf-8"?>
<sst xmlns="http://schemas.openxmlformats.org/spreadsheetml/2006/main" count="539" uniqueCount="384">
  <si>
    <t>MÕÕT</t>
  </si>
  <si>
    <t>PAKEND</t>
  </si>
  <si>
    <t>HIND</t>
  </si>
  <si>
    <t xml:space="preserve">HIND </t>
  </si>
  <si>
    <t>KM-TA</t>
  </si>
  <si>
    <t>1M</t>
  </si>
  <si>
    <t>16x2,0</t>
  </si>
  <si>
    <t>200 M</t>
  </si>
  <si>
    <t>20x2,0</t>
  </si>
  <si>
    <t>25x2,5</t>
  </si>
  <si>
    <t>32x3,0</t>
  </si>
  <si>
    <t>50 M</t>
  </si>
  <si>
    <t>6M</t>
  </si>
  <si>
    <t>40x4,0</t>
  </si>
  <si>
    <t>50x4,5</t>
  </si>
  <si>
    <t>63x6,0</t>
  </si>
  <si>
    <t>16 x 16</t>
  </si>
  <si>
    <t>20 x 20</t>
  </si>
  <si>
    <t>25 x 25</t>
  </si>
  <si>
    <t>32 x 32</t>
  </si>
  <si>
    <t>40 x 40</t>
  </si>
  <si>
    <t>50 x 50</t>
  </si>
  <si>
    <t>63 x 63</t>
  </si>
  <si>
    <t>20 x 16</t>
  </si>
  <si>
    <t>25 x 16</t>
  </si>
  <si>
    <t>25 x 20</t>
  </si>
  <si>
    <t>32 x 20</t>
  </si>
  <si>
    <t>32 x 25</t>
  </si>
  <si>
    <t>40 x 25</t>
  </si>
  <si>
    <t>40 x 32</t>
  </si>
  <si>
    <t>50 x 25</t>
  </si>
  <si>
    <t>50 x 32</t>
  </si>
  <si>
    <t>50 x 40</t>
  </si>
  <si>
    <t>63 x 40</t>
  </si>
  <si>
    <t>63 x 50</t>
  </si>
  <si>
    <t>25 x 1"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</si>
  <si>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</si>
  <si>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</si>
  <si>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</si>
  <si>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</si>
  <si>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</si>
  <si>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</si>
  <si>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</si>
  <si>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16 x 20 x 16</t>
  </si>
  <si>
    <t>20 x 16 x 16</t>
  </si>
  <si>
    <t>20 x 16 x 20</t>
  </si>
  <si>
    <t>20 x 20 x 16</t>
  </si>
  <si>
    <t>20 x 25 x 20</t>
  </si>
  <si>
    <t>25 x 16 x 25</t>
  </si>
  <si>
    <t>25 x 20 x 25</t>
  </si>
  <si>
    <t>25 x 25 x 20</t>
  </si>
  <si>
    <t>25 x 32 x 25</t>
  </si>
  <si>
    <t>25 x 20 x 20</t>
  </si>
  <si>
    <t>32 x 16 x 32</t>
  </si>
  <si>
    <t>32 x 20 x 32</t>
  </si>
  <si>
    <t>32 x 25 x 32</t>
  </si>
  <si>
    <t>40 x 32 x 40</t>
  </si>
  <si>
    <t>50 x 40 x 50</t>
  </si>
  <si>
    <t>16 x 1/2" SK x 16</t>
  </si>
  <si>
    <t>20 x 1/2" SK x 20</t>
  </si>
  <si>
    <t>20 x 3/4" SK x 20</t>
  </si>
  <si>
    <t>25 x 1/2" SK x 25</t>
  </si>
  <si>
    <t>25 x 3/4" SK x 25</t>
  </si>
  <si>
    <t>KÄSIPRESS</t>
  </si>
  <si>
    <t>16, 20</t>
  </si>
  <si>
    <t>20-25-32</t>
  </si>
  <si>
    <t>16, 20, 25, 32</t>
  </si>
  <si>
    <t>TEL. 6776 300</t>
  </si>
  <si>
    <t>12/96</t>
  </si>
  <si>
    <t>45/360</t>
  </si>
  <si>
    <t>30/240</t>
  </si>
  <si>
    <t>15/120</t>
  </si>
  <si>
    <t>10/80</t>
  </si>
  <si>
    <t>50/400</t>
  </si>
  <si>
    <t>40/320</t>
  </si>
  <si>
    <t>35/280</t>
  </si>
  <si>
    <t>20/160</t>
  </si>
  <si>
    <t>18/144</t>
  </si>
  <si>
    <t>16/128</t>
  </si>
  <si>
    <t>8/64</t>
  </si>
  <si>
    <t>14/112</t>
  </si>
  <si>
    <t>6/48</t>
  </si>
  <si>
    <t>4/32</t>
  </si>
  <si>
    <t>32/256</t>
  </si>
  <si>
    <t>22/176</t>
  </si>
  <si>
    <t>11/88</t>
  </si>
  <si>
    <t>25/200</t>
  </si>
  <si>
    <t>37/296</t>
  </si>
  <si>
    <t>9/72</t>
  </si>
  <si>
    <t>5/40</t>
  </si>
  <si>
    <t>7/56</t>
  </si>
  <si>
    <t>16-20-25</t>
  </si>
  <si>
    <t>5 M</t>
  </si>
  <si>
    <t>32 x 16</t>
  </si>
  <si>
    <t>63 x 32</t>
  </si>
  <si>
    <t>16 x 25 x 16</t>
  </si>
  <si>
    <t>32 x 25 x 25</t>
  </si>
  <si>
    <t>40 x 20 x 40</t>
  </si>
  <si>
    <t>40 x 25 x 40</t>
  </si>
  <si>
    <t>40 x 32 x 32</t>
  </si>
  <si>
    <t>50 x 20 x 50</t>
  </si>
  <si>
    <t>50 x 25 x 50</t>
  </si>
  <si>
    <t>50 x 32 x 50</t>
  </si>
  <si>
    <t>63 x 32 x 63</t>
  </si>
  <si>
    <t>63 x 40 x 63</t>
  </si>
  <si>
    <t>63 x 50 x 63</t>
  </si>
  <si>
    <t>32 x 3/4" SK x 32</t>
  </si>
  <si>
    <t>32 x 1" SK x 32</t>
  </si>
  <si>
    <t>40 x 1" SK x 40</t>
  </si>
  <si>
    <t>50 x 1" 1/2 SK x 50</t>
  </si>
  <si>
    <t>50 x 1" SK x 50</t>
  </si>
  <si>
    <t>63 x 1" SK x 63</t>
  </si>
  <si>
    <t>63 x 2" SK x 63</t>
  </si>
  <si>
    <t>32 x 1"</t>
  </si>
  <si>
    <t>40 x 1" 1/2</t>
  </si>
  <si>
    <t>63 x 2"</t>
  </si>
  <si>
    <t>50 x 1" 1/2</t>
  </si>
  <si>
    <t>16 x 1/2" VK x 16</t>
  </si>
  <si>
    <t>20 x 1/2" VK x 20</t>
  </si>
  <si>
    <t>OTSELIITED</t>
  </si>
  <si>
    <t>OTSELIITED, VK</t>
  </si>
  <si>
    <t>KOLMIKUD</t>
  </si>
  <si>
    <t>SEINAKANNAD, SISEKEERE</t>
  </si>
  <si>
    <t>PÕLVED 90°</t>
  </si>
  <si>
    <t>PÕLVED 90°, VK</t>
  </si>
  <si>
    <t>PÕLVED 90°, SK</t>
  </si>
  <si>
    <t>OTSELIITED, SK</t>
  </si>
  <si>
    <t>SEINAKANNAD LÄBIJOOKSUGA</t>
  </si>
  <si>
    <t xml:space="preserve">16 x 1/2" </t>
  </si>
  <si>
    <t xml:space="preserve">16 x 3/4" </t>
  </si>
  <si>
    <t xml:space="preserve">20 x 1/2" </t>
  </si>
  <si>
    <t xml:space="preserve">20 x 3/4" </t>
  </si>
  <si>
    <t xml:space="preserve">25 x 1/2"  </t>
  </si>
  <si>
    <t xml:space="preserve">25 x 3/4"  </t>
  </si>
  <si>
    <t>32 x 3/4"</t>
  </si>
  <si>
    <t>32 x 1" 1/4</t>
  </si>
  <si>
    <t>40 x 1"</t>
  </si>
  <si>
    <t>40 x 1" 1/4</t>
  </si>
  <si>
    <t>50 x 2"</t>
  </si>
  <si>
    <t>63 x 1" 1/4</t>
  </si>
  <si>
    <t>16 x 1/2" x 16</t>
  </si>
  <si>
    <t>20 x 1/2" x 20</t>
  </si>
  <si>
    <t>16 x 1/2"SK x 3/4"VK</t>
  </si>
  <si>
    <t>25 x 1/2"</t>
  </si>
  <si>
    <t xml:space="preserve">25 x 1"  </t>
  </si>
  <si>
    <t>16 x 2,0</t>
  </si>
  <si>
    <t>20 x 2,0</t>
  </si>
  <si>
    <t>25 x 2,5</t>
  </si>
  <si>
    <t>32 x 3,0</t>
  </si>
  <si>
    <t>63 x 1" 1/2</t>
  </si>
  <si>
    <t>16 x 1/2" SK</t>
  </si>
  <si>
    <t>20 x 1/2" SK</t>
  </si>
  <si>
    <t>20 x 3/4" SK</t>
  </si>
  <si>
    <t>25 x 3/4" SK</t>
  </si>
  <si>
    <t>25 x 1" SK</t>
  </si>
  <si>
    <t>32 x 1" SK</t>
  </si>
  <si>
    <t>TORULÕIKUR 16-63MM</t>
  </si>
  <si>
    <t>45</t>
  </si>
  <si>
    <t>35</t>
  </si>
  <si>
    <t>15</t>
  </si>
  <si>
    <t>80</t>
  </si>
  <si>
    <t>50</t>
  </si>
  <si>
    <t>72</t>
  </si>
  <si>
    <t>60</t>
  </si>
  <si>
    <t>48</t>
  </si>
  <si>
    <t>46</t>
  </si>
  <si>
    <t>20</t>
  </si>
  <si>
    <t>18</t>
  </si>
  <si>
    <t>10</t>
  </si>
  <si>
    <t>4</t>
  </si>
  <si>
    <t>28</t>
  </si>
  <si>
    <t>16</t>
  </si>
  <si>
    <t>8</t>
  </si>
  <si>
    <t>40</t>
  </si>
  <si>
    <t>36</t>
  </si>
  <si>
    <t>25</t>
  </si>
  <si>
    <t>30</t>
  </si>
  <si>
    <t>5/32</t>
  </si>
  <si>
    <t>7</t>
  </si>
  <si>
    <t>5</t>
  </si>
  <si>
    <t>3/24</t>
  </si>
  <si>
    <t>12</t>
  </si>
  <si>
    <t>48/384</t>
  </si>
  <si>
    <t>24/192</t>
  </si>
  <si>
    <t>ÜLEMINEKUD</t>
  </si>
  <si>
    <t>ÜLEMINEKUKOLMIKUD</t>
  </si>
  <si>
    <t>KOLMIKUD, SK</t>
  </si>
  <si>
    <t>KOLMIKUD, VK</t>
  </si>
  <si>
    <t>LIITMIKUD MUTRIGA</t>
  </si>
  <si>
    <t>TORU PAINUTUSVEDRUD VÄLIMINE, SISEMINE</t>
  </si>
  <si>
    <t>TORU KALIBREERIJAD</t>
  </si>
  <si>
    <t>25 x 16 x 20</t>
  </si>
  <si>
    <t>SEINAKANNAD ALUSPLAADIL</t>
  </si>
  <si>
    <t>SEINAKANNAD KUULKRAANIGA, ROSETIGA</t>
  </si>
  <si>
    <t>25 x 1" SK x 25</t>
  </si>
  <si>
    <t>25, 32</t>
  </si>
  <si>
    <t>HEKAMERK OÜ</t>
  </si>
  <si>
    <t>info@hekamerk.ee</t>
  </si>
  <si>
    <t>1.02</t>
  </si>
  <si>
    <t>PEXb/AL/PE TORUD, KERAS</t>
  </si>
  <si>
    <t>PEXb/AL/PE TORUD, KERAS, RÜÜZIS- SININE/PUNANE</t>
  </si>
  <si>
    <t>PEXb/AL/PE TORUD, KERAS, ISOLATSIOONIS- SININE/PUNANE</t>
  </si>
  <si>
    <t>PEXb/AL/PE TORUD, SIRGED</t>
  </si>
  <si>
    <t>500 / 200 M</t>
  </si>
  <si>
    <t>KOOD</t>
  </si>
  <si>
    <t>HINNAKIRI</t>
  </si>
  <si>
    <t>KOMPOSIITTORUD JA PRESSLIITMIKUD</t>
  </si>
  <si>
    <t>RF1216M</t>
  </si>
  <si>
    <t>RF1620M</t>
  </si>
  <si>
    <t>RF2025M</t>
  </si>
  <si>
    <t>RF2632M</t>
  </si>
  <si>
    <t>RF1216P</t>
  </si>
  <si>
    <t>RF1620P</t>
  </si>
  <si>
    <t>RF2025P</t>
  </si>
  <si>
    <t>RF2632P</t>
  </si>
  <si>
    <t>RFPE1216P</t>
  </si>
  <si>
    <t>RFPE1620P</t>
  </si>
  <si>
    <t>RFPE2025P</t>
  </si>
  <si>
    <t>RFPE2032P</t>
  </si>
  <si>
    <t>RF1216-5</t>
  </si>
  <si>
    <t>RF1620-5</t>
  </si>
  <si>
    <t>RF2025-5</t>
  </si>
  <si>
    <t>RF2632-5</t>
  </si>
  <si>
    <t>RF3240-6</t>
  </si>
  <si>
    <t>RF4150-6</t>
  </si>
  <si>
    <t>F5L161216S</t>
  </si>
  <si>
    <t>F5L201220S</t>
  </si>
  <si>
    <t>F5L1612SA</t>
  </si>
  <si>
    <t>F51612VK</t>
  </si>
  <si>
    <t>F51634VK</t>
  </si>
  <si>
    <t>F52012VK</t>
  </si>
  <si>
    <t>F52034VK</t>
  </si>
  <si>
    <t>F5201VK</t>
  </si>
  <si>
    <t>F52512VK</t>
  </si>
  <si>
    <t>F52534VK</t>
  </si>
  <si>
    <t>F5251VK</t>
  </si>
  <si>
    <t>F53234VK</t>
  </si>
  <si>
    <t>F5321VK</t>
  </si>
  <si>
    <t>F532114VK</t>
  </si>
  <si>
    <t>F5401VK</t>
  </si>
  <si>
    <t>F540114VK</t>
  </si>
  <si>
    <t>F540112VK</t>
  </si>
  <si>
    <t>F550112VK</t>
  </si>
  <si>
    <t>F5502VK</t>
  </si>
  <si>
    <t>F563114VK</t>
  </si>
  <si>
    <t>F563112VK</t>
  </si>
  <si>
    <t>F5632VK</t>
  </si>
  <si>
    <t xml:space="preserve">20 x 1" </t>
  </si>
  <si>
    <t>F51612SK</t>
  </si>
  <si>
    <t>F51634SK</t>
  </si>
  <si>
    <t>F52012SK</t>
  </si>
  <si>
    <t>F52034SK</t>
  </si>
  <si>
    <t>F52512SK</t>
  </si>
  <si>
    <t>F5251SK</t>
  </si>
  <si>
    <t>F53234SK</t>
  </si>
  <si>
    <t>F5321SK</t>
  </si>
  <si>
    <t>F532114SK</t>
  </si>
  <si>
    <t>F5401SK</t>
  </si>
  <si>
    <t>F540114SK</t>
  </si>
  <si>
    <t>F540112SK</t>
  </si>
  <si>
    <t>F550112SK</t>
  </si>
  <si>
    <t>F5632SK</t>
  </si>
  <si>
    <t>F5L1612VK</t>
  </si>
  <si>
    <t>F5L1634VK</t>
  </si>
  <si>
    <t>F5L2012VK</t>
  </si>
  <si>
    <t>F5L2034VK</t>
  </si>
  <si>
    <t>F5L2512VK</t>
  </si>
  <si>
    <t>F5L2534VK</t>
  </si>
  <si>
    <t>F5L251VK</t>
  </si>
  <si>
    <t>F5L321VK</t>
  </si>
  <si>
    <t>F5L1612SK</t>
  </si>
  <si>
    <t>F5L1634SK</t>
  </si>
  <si>
    <t>F5L2012SK</t>
  </si>
  <si>
    <t>F5L2034SK</t>
  </si>
  <si>
    <t>F5L2512SK</t>
  </si>
  <si>
    <t>F5L2534SK</t>
  </si>
  <si>
    <t>F5L251SK</t>
  </si>
  <si>
    <t>F5L321SK</t>
  </si>
  <si>
    <t>F5T162016</t>
  </si>
  <si>
    <t>F5T162516</t>
  </si>
  <si>
    <t>F5T201616</t>
  </si>
  <si>
    <t>F5T201620</t>
  </si>
  <si>
    <t>F5T202016</t>
  </si>
  <si>
    <t>F5T202520</t>
  </si>
  <si>
    <t>F5T251620</t>
  </si>
  <si>
    <t>F5T251625</t>
  </si>
  <si>
    <t>F5T252020</t>
  </si>
  <si>
    <t>F5T252025</t>
  </si>
  <si>
    <t>F5T252520</t>
  </si>
  <si>
    <t>F5T253225</t>
  </si>
  <si>
    <t>F5T321632</t>
  </si>
  <si>
    <t>F5T322032</t>
  </si>
  <si>
    <t>F5T322525</t>
  </si>
  <si>
    <t>F5T322532</t>
  </si>
  <si>
    <t>F5T402040</t>
  </si>
  <si>
    <t>F5T402540</t>
  </si>
  <si>
    <t>F5T403232</t>
  </si>
  <si>
    <t>F5T403240</t>
  </si>
  <si>
    <t>F5T502050</t>
  </si>
  <si>
    <t>F5T502550</t>
  </si>
  <si>
    <t>F5T503250</t>
  </si>
  <si>
    <t>F5T504050</t>
  </si>
  <si>
    <t>F5T633263</t>
  </si>
  <si>
    <t>F5T634063</t>
  </si>
  <si>
    <t>F5T635063</t>
  </si>
  <si>
    <t>F5T161216</t>
  </si>
  <si>
    <t>F5T201220</t>
  </si>
  <si>
    <t>F5T203420</t>
  </si>
  <si>
    <t>F5T251225</t>
  </si>
  <si>
    <t>F5T253425</t>
  </si>
  <si>
    <t>F5T25125</t>
  </si>
  <si>
    <t>F5T323432</t>
  </si>
  <si>
    <t>F5T32132</t>
  </si>
  <si>
    <t>F5T403/440</t>
  </si>
  <si>
    <t>F5T40140</t>
  </si>
  <si>
    <t>F5T50150</t>
  </si>
  <si>
    <t>F5T63163</t>
  </si>
  <si>
    <t>F5T63263</t>
  </si>
  <si>
    <t>F5S1612</t>
  </si>
  <si>
    <t>F5S2012</t>
  </si>
  <si>
    <t>F5S2034</t>
  </si>
  <si>
    <t>F5S201</t>
  </si>
  <si>
    <t>F5S2534</t>
  </si>
  <si>
    <t>F5S251</t>
  </si>
  <si>
    <t>F5S321</t>
  </si>
  <si>
    <t>20 x 1" SK</t>
  </si>
  <si>
    <t>F5WH1216</t>
  </si>
  <si>
    <t>F5WH2025</t>
  </si>
  <si>
    <t>JD1216</t>
  </si>
  <si>
    <t>JD3240</t>
  </si>
  <si>
    <t>JD4150</t>
  </si>
  <si>
    <t>JD5163</t>
  </si>
  <si>
    <t>ZYD1625</t>
  </si>
  <si>
    <t>ZYD2032</t>
  </si>
  <si>
    <t>SYQ1420A</t>
  </si>
  <si>
    <t>PARTNERI SOODUSTUS LIITMIKUTELE:</t>
  </si>
  <si>
    <t>PARTNERI SOODUSTUS TORUDELE:</t>
  </si>
  <si>
    <t>QGQ</t>
  </si>
  <si>
    <t>TORULÕIKUR ÜMAR 25-75</t>
  </si>
  <si>
    <t>F5T-161216V</t>
  </si>
  <si>
    <t>F5T-201220V</t>
  </si>
  <si>
    <t>F5T16-K</t>
  </si>
  <si>
    <t>F5T20-K</t>
  </si>
  <si>
    <t>F5T25-K</t>
  </si>
  <si>
    <t>F5T32-K</t>
  </si>
  <si>
    <t>F5T40-K</t>
  </si>
  <si>
    <t>F5T50-K</t>
  </si>
  <si>
    <t>F5T63-K</t>
  </si>
  <si>
    <t>F5L16-L</t>
  </si>
  <si>
    <t>F5L20-L</t>
  </si>
  <si>
    <t>F5L25-L</t>
  </si>
  <si>
    <t>F5L32-L</t>
  </si>
  <si>
    <t>F5L40-L</t>
  </si>
  <si>
    <t>F5L50-L</t>
  </si>
  <si>
    <t>F5L63-L</t>
  </si>
  <si>
    <t>F5-2016</t>
  </si>
  <si>
    <t>F5-2516</t>
  </si>
  <si>
    <t>F5-2520</t>
  </si>
  <si>
    <t>F5-3216</t>
  </si>
  <si>
    <t>F5-3220</t>
  </si>
  <si>
    <t>F5-3225</t>
  </si>
  <si>
    <t>F5-4020</t>
  </si>
  <si>
    <t>F5-4025</t>
  </si>
  <si>
    <t>F5-4032</t>
  </si>
  <si>
    <t>F5-5025</t>
  </si>
  <si>
    <t>F5-5032</t>
  </si>
  <si>
    <t>F5-5040</t>
  </si>
  <si>
    <t>F5-6340</t>
  </si>
  <si>
    <t>F5-6350</t>
  </si>
  <si>
    <t>F5L1634V12S</t>
  </si>
  <si>
    <t>F5L1612-SU</t>
  </si>
  <si>
    <t>F5L-2012S</t>
  </si>
  <si>
    <t>F5L2034-S</t>
  </si>
  <si>
    <t>F516-S</t>
  </si>
  <si>
    <t>F520-S</t>
  </si>
  <si>
    <t>F525-S</t>
  </si>
  <si>
    <t>F532-S</t>
  </si>
  <si>
    <t>F540-S</t>
  </si>
  <si>
    <t>F550-S</t>
  </si>
  <si>
    <t>F563-S</t>
  </si>
  <si>
    <t>RF5163-6</t>
  </si>
  <si>
    <t>leiva 4, 12618 TALLINN</t>
  </si>
  <si>
    <t xml:space="preserve"> SEPTEMBER 2020</t>
  </si>
  <si>
    <t>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</si>
</sst>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10"/>
      <name val="Verdana"/>
      <family val="2"/>
      <charset val="186"/>
    </font>
    <font>
      <sz val="10"/>
      <color indexed="9"/>
      <name val="Verdana"/>
      <family val="2"/>
      <charset val="186"/>
    </font>
    <font>
      <sz val="10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4" fillId="0" borderId="0" applyFill="0" applyBorder="0" applyAlignment="0" applyProtection="0"/>
  </cellStyleXfs>
  <cellXfs count="8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49" fontId="1" fillId="0" borderId="0" xfId="0" applyNumberFormat="1" applyFont="1" applyFill="1" applyAlignment="1" applyProtection="1">
      <alignment horizontal="center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2" fontId="1" fillId="0" borderId="0" xfId="2" applyNumberFormat="1" applyFont="1" applyFill="1" applyBorder="1" applyAlignment="1" applyProtection="1">
      <alignment horizontal="center"/>
      <protection hidden="1"/>
    </xf>
    <xf numFmtId="49" fontId="1" fillId="0" borderId="0" xfId="2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Protection="1">
      <protection hidden="1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13" fillId="0" borderId="0" xfId="0" applyNumberFormat="1" applyFont="1" applyFill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protection hidden="1"/>
    </xf>
    <xf numFmtId="0" fontId="4" fillId="0" borderId="7" xfId="0" applyFont="1" applyBorder="1" applyAlignment="1" applyProtection="1"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17" fillId="0" borderId="0" xfId="1" applyFont="1" applyAlignment="1" applyProtection="1">
      <alignment horizontal="left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17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emf"/><Relationship Id="rId25" Type="http://schemas.openxmlformats.org/officeDocument/2006/relationships/image" Target="../media/image24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hyperlink" Target="http://www.hekamerk.ee/" TargetMode="External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28575</xdr:rowOff>
    </xdr:from>
    <xdr:to>
      <xdr:col>1</xdr:col>
      <xdr:colOff>438150</xdr:colOff>
      <xdr:row>17</xdr:row>
      <xdr:rowOff>76200</xdr:rowOff>
    </xdr:to>
    <xdr:pic>
      <xdr:nvPicPr>
        <xdr:cNvPr id="1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86050"/>
          <a:ext cx="866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35</xdr:row>
      <xdr:rowOff>28575</xdr:rowOff>
    </xdr:from>
    <xdr:to>
      <xdr:col>1</xdr:col>
      <xdr:colOff>466725</xdr:colOff>
      <xdr:row>39</xdr:row>
      <xdr:rowOff>76200</xdr:rowOff>
    </xdr:to>
    <xdr:pic>
      <xdr:nvPicPr>
        <xdr:cNvPr id="13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81750"/>
          <a:ext cx="876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134</xdr:row>
      <xdr:rowOff>85725</xdr:rowOff>
    </xdr:from>
    <xdr:to>
      <xdr:col>1</xdr:col>
      <xdr:colOff>495300</xdr:colOff>
      <xdr:row>140</xdr:row>
      <xdr:rowOff>9525</xdr:rowOff>
    </xdr:to>
    <xdr:pic>
      <xdr:nvPicPr>
        <xdr:cNvPr id="13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012400"/>
          <a:ext cx="9429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166</xdr:row>
      <xdr:rowOff>66675</xdr:rowOff>
    </xdr:from>
    <xdr:to>
      <xdr:col>2</xdr:col>
      <xdr:colOff>9525</xdr:colOff>
      <xdr:row>170</xdr:row>
      <xdr:rowOff>47625</xdr:rowOff>
    </xdr:to>
    <xdr:pic>
      <xdr:nvPicPr>
        <xdr:cNvPr id="13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898850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179</xdr:row>
      <xdr:rowOff>133350</xdr:rowOff>
    </xdr:from>
    <xdr:to>
      <xdr:col>2</xdr:col>
      <xdr:colOff>9525</xdr:colOff>
      <xdr:row>183</xdr:row>
      <xdr:rowOff>152400</xdr:rowOff>
    </xdr:to>
    <xdr:pic>
      <xdr:nvPicPr>
        <xdr:cNvPr id="13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18175"/>
          <a:ext cx="1000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45</xdr:row>
      <xdr:rowOff>28575</xdr:rowOff>
    </xdr:from>
    <xdr:to>
      <xdr:col>1</xdr:col>
      <xdr:colOff>533400</xdr:colOff>
      <xdr:row>47</xdr:row>
      <xdr:rowOff>85725</xdr:rowOff>
    </xdr:to>
    <xdr:pic>
      <xdr:nvPicPr>
        <xdr:cNvPr id="13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01000"/>
          <a:ext cx="971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77</xdr:row>
      <xdr:rowOff>66675</xdr:rowOff>
    </xdr:from>
    <xdr:to>
      <xdr:col>2</xdr:col>
      <xdr:colOff>38100</xdr:colOff>
      <xdr:row>80</xdr:row>
      <xdr:rowOff>133350</xdr:rowOff>
    </xdr:to>
    <xdr:pic>
      <xdr:nvPicPr>
        <xdr:cNvPr id="13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8325"/>
          <a:ext cx="1028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144</xdr:row>
      <xdr:rowOff>161925</xdr:rowOff>
    </xdr:from>
    <xdr:to>
      <xdr:col>1</xdr:col>
      <xdr:colOff>485775</xdr:colOff>
      <xdr:row>148</xdr:row>
      <xdr:rowOff>114300</xdr:rowOff>
    </xdr:to>
    <xdr:pic>
      <xdr:nvPicPr>
        <xdr:cNvPr id="138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26900"/>
          <a:ext cx="942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155</xdr:row>
      <xdr:rowOff>152400</xdr:rowOff>
    </xdr:from>
    <xdr:to>
      <xdr:col>1</xdr:col>
      <xdr:colOff>523875</xdr:colOff>
      <xdr:row>158</xdr:row>
      <xdr:rowOff>114300</xdr:rowOff>
    </xdr:to>
    <xdr:pic>
      <xdr:nvPicPr>
        <xdr:cNvPr id="13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7675"/>
          <a:ext cx="981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98143</xdr:colOff>
      <xdr:row>53</xdr:row>
      <xdr:rowOff>29005</xdr:rowOff>
    </xdr:from>
    <xdr:to>
      <xdr:col>1</xdr:col>
      <xdr:colOff>296805</xdr:colOff>
      <xdr:row>57</xdr:row>
      <xdr:rowOff>10521</xdr:rowOff>
    </xdr:to>
    <xdr:pic>
      <xdr:nvPicPr>
        <xdr:cNvPr id="13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376502" flipV="1">
          <a:off x="103184" y="9449573"/>
          <a:ext cx="644124" cy="654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117</xdr:row>
      <xdr:rowOff>142875</xdr:rowOff>
    </xdr:from>
    <xdr:to>
      <xdr:col>2</xdr:col>
      <xdr:colOff>0</xdr:colOff>
      <xdr:row>119</xdr:row>
      <xdr:rowOff>142875</xdr:rowOff>
    </xdr:to>
    <xdr:pic>
      <xdr:nvPicPr>
        <xdr:cNvPr id="13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173950"/>
          <a:ext cx="9620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228</xdr:row>
      <xdr:rowOff>133350</xdr:rowOff>
    </xdr:from>
    <xdr:to>
      <xdr:col>1</xdr:col>
      <xdr:colOff>476250</xdr:colOff>
      <xdr:row>233</xdr:row>
      <xdr:rowOff>28575</xdr:rowOff>
    </xdr:to>
    <xdr:pic>
      <xdr:nvPicPr>
        <xdr:cNvPr id="13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09700"/>
          <a:ext cx="933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208</xdr:row>
      <xdr:rowOff>95250</xdr:rowOff>
    </xdr:from>
    <xdr:to>
      <xdr:col>2</xdr:col>
      <xdr:colOff>0</xdr:colOff>
      <xdr:row>211</xdr:row>
      <xdr:rowOff>0</xdr:rowOff>
    </xdr:to>
    <xdr:pic>
      <xdr:nvPicPr>
        <xdr:cNvPr id="13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042600"/>
          <a:ext cx="952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100</xdr:row>
      <xdr:rowOff>123825</xdr:rowOff>
    </xdr:from>
    <xdr:to>
      <xdr:col>2</xdr:col>
      <xdr:colOff>38100</xdr:colOff>
      <xdr:row>105</xdr:row>
      <xdr:rowOff>19050</xdr:rowOff>
    </xdr:to>
    <xdr:pic>
      <xdr:nvPicPr>
        <xdr:cNvPr id="13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78325"/>
          <a:ext cx="1028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152400</xdr:rowOff>
    </xdr:from>
    <xdr:to>
      <xdr:col>1</xdr:col>
      <xdr:colOff>485775</xdr:colOff>
      <xdr:row>22</xdr:row>
      <xdr:rowOff>114300</xdr:rowOff>
    </xdr:to>
    <xdr:pic>
      <xdr:nvPicPr>
        <xdr:cNvPr id="139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942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47625</xdr:rowOff>
    </xdr:from>
    <xdr:to>
      <xdr:col>1</xdr:col>
      <xdr:colOff>523875</xdr:colOff>
      <xdr:row>29</xdr:row>
      <xdr:rowOff>161925</xdr:rowOff>
    </xdr:to>
    <xdr:pic>
      <xdr:nvPicPr>
        <xdr:cNvPr id="1391" name="Picture 32" descr="0630R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"/>
          <a:ext cx="981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245</xdr:row>
      <xdr:rowOff>0</xdr:rowOff>
    </xdr:from>
    <xdr:to>
      <xdr:col>2</xdr:col>
      <xdr:colOff>38100</xdr:colOff>
      <xdr:row>247</xdr:row>
      <xdr:rowOff>57150</xdr:rowOff>
    </xdr:to>
    <xdr:pic>
      <xdr:nvPicPr>
        <xdr:cNvPr id="139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3662600"/>
          <a:ext cx="990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255</xdr:row>
      <xdr:rowOff>104775</xdr:rowOff>
    </xdr:from>
    <xdr:to>
      <xdr:col>1</xdr:col>
      <xdr:colOff>352425</xdr:colOff>
      <xdr:row>259</xdr:row>
      <xdr:rowOff>76200</xdr:rowOff>
    </xdr:to>
    <xdr:pic>
      <xdr:nvPicPr>
        <xdr:cNvPr id="1393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5481875"/>
          <a:ext cx="742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261</xdr:row>
      <xdr:rowOff>161925</xdr:rowOff>
    </xdr:from>
    <xdr:to>
      <xdr:col>1</xdr:col>
      <xdr:colOff>285750</xdr:colOff>
      <xdr:row>265</xdr:row>
      <xdr:rowOff>152400</xdr:rowOff>
    </xdr:to>
    <xdr:pic>
      <xdr:nvPicPr>
        <xdr:cNvPr id="139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6567725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114300</xdr:rowOff>
    </xdr:from>
    <xdr:to>
      <xdr:col>2</xdr:col>
      <xdr:colOff>28575</xdr:colOff>
      <xdr:row>224</xdr:row>
      <xdr:rowOff>104776</xdr:rowOff>
    </xdr:to>
    <xdr:pic>
      <xdr:nvPicPr>
        <xdr:cNvPr id="1395" name="Picture 39" descr="ws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59</xdr:row>
      <xdr:rowOff>114300</xdr:rowOff>
    </xdr:from>
    <xdr:to>
      <xdr:col>1</xdr:col>
      <xdr:colOff>438150</xdr:colOff>
      <xdr:row>63</xdr:row>
      <xdr:rowOff>133350</xdr:rowOff>
    </xdr:to>
    <xdr:pic>
      <xdr:nvPicPr>
        <xdr:cNvPr id="139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353675"/>
          <a:ext cx="857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1</xdr:col>
      <xdr:colOff>523875</xdr:colOff>
      <xdr:row>69</xdr:row>
      <xdr:rowOff>19050</xdr:rowOff>
    </xdr:to>
    <xdr:pic>
      <xdr:nvPicPr>
        <xdr:cNvPr id="139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981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239</xdr:row>
      <xdr:rowOff>9525</xdr:rowOff>
    </xdr:from>
    <xdr:to>
      <xdr:col>1</xdr:col>
      <xdr:colOff>390525</xdr:colOff>
      <xdr:row>241</xdr:row>
      <xdr:rowOff>76200</xdr:rowOff>
    </xdr:to>
    <xdr:pic>
      <xdr:nvPicPr>
        <xdr:cNvPr id="139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2643425"/>
          <a:ext cx="8001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47625</xdr:rowOff>
    </xdr:from>
    <xdr:to>
      <xdr:col>1</xdr:col>
      <xdr:colOff>514350</xdr:colOff>
      <xdr:row>74</xdr:row>
      <xdr:rowOff>38100</xdr:rowOff>
    </xdr:to>
    <xdr:pic>
      <xdr:nvPicPr>
        <xdr:cNvPr id="140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39625"/>
          <a:ext cx="971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361950</xdr:colOff>
      <xdr:row>0</xdr:row>
      <xdr:rowOff>142875</xdr:rowOff>
    </xdr:from>
    <xdr:to>
      <xdr:col>7</xdr:col>
      <xdr:colOff>676275</xdr:colOff>
      <xdr:row>2</xdr:row>
      <xdr:rowOff>95250</xdr:rowOff>
    </xdr:to>
    <xdr:pic>
      <xdr:nvPicPr>
        <xdr:cNvPr id="1402" name="Picture 1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4287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1"/>
  <sheetViews>
    <sheetView showGridLines="0" tabSelected="1" zoomScale="115" zoomScaleNormal="115" zoomScaleSheetLayoutView="85" workbookViewId="0">
      <selection activeCell="J8" sqref="J8"/>
    </sheetView>
  </sheetViews>
  <sheetFormatPr defaultColWidth="0" defaultRowHeight="12.75" zeroHeight="1" x14ac:dyDescent="0.2"/>
  <cols>
    <col min="1" max="1" width="6.85546875" style="1" customWidth="1"/>
    <col min="2" max="2" width="8" style="1" customWidth="1"/>
    <col min="3" max="3" width="14" style="1" bestFit="1" customWidth="1"/>
    <col min="4" max="4" width="14" style="1" customWidth="1"/>
    <col min="5" max="5" width="8.5703125" style="1" customWidth="1"/>
    <col min="6" max="6" width="10.28515625" style="2" customWidth="1"/>
    <col min="7" max="7" width="2.5703125" style="2" customWidth="1"/>
    <col min="8" max="8" width="10.7109375" style="2" customWidth="1"/>
    <col min="9" max="9" width="1" style="1" customWidth="1"/>
    <col min="10" max="10" width="12" style="1" customWidth="1"/>
    <col min="11" max="11" width="9" style="43" customWidth="1"/>
    <col min="12" max="16384" width="0" style="1" hidden="1"/>
  </cols>
  <sheetData>
    <row r="1" spans="1:11" ht="18" x14ac:dyDescent="0.25">
      <c r="A1" s="50" t="s">
        <v>196</v>
      </c>
      <c r="B1" s="51"/>
      <c r="D1" s="51"/>
      <c r="E1" s="51"/>
      <c r="F1" s="52"/>
      <c r="G1" s="52"/>
      <c r="H1" s="52"/>
      <c r="I1" s="51"/>
      <c r="J1" s="55" t="s">
        <v>198</v>
      </c>
    </row>
    <row r="2" spans="1:11" x14ac:dyDescent="0.2">
      <c r="A2" s="51" t="s">
        <v>381</v>
      </c>
      <c r="B2" s="51"/>
      <c r="D2" s="51"/>
      <c r="E2" s="51"/>
      <c r="F2" s="52"/>
      <c r="G2" s="52"/>
      <c r="H2" s="52"/>
      <c r="I2" s="51"/>
      <c r="J2" s="51"/>
    </row>
    <row r="3" spans="1:11" x14ac:dyDescent="0.2">
      <c r="A3" s="51" t="s">
        <v>67</v>
      </c>
      <c r="B3" s="51"/>
      <c r="C3" s="70" t="s">
        <v>197</v>
      </c>
      <c r="D3" s="70"/>
      <c r="F3" s="52"/>
      <c r="G3" s="52"/>
      <c r="H3" s="51"/>
      <c r="I3" s="51"/>
      <c r="J3" s="51"/>
    </row>
    <row r="4" spans="1:11" x14ac:dyDescent="0.2">
      <c r="A4" s="51"/>
      <c r="B4" s="51"/>
      <c r="D4" s="51"/>
      <c r="E4" s="53"/>
      <c r="F4" s="52"/>
      <c r="G4" s="52"/>
      <c r="H4" s="52"/>
      <c r="I4" s="51"/>
      <c r="J4" s="51"/>
    </row>
    <row r="5" spans="1:11" ht="21" customHeight="1" x14ac:dyDescent="0.25">
      <c r="A5" s="56" t="s">
        <v>205</v>
      </c>
      <c r="B5" s="56"/>
      <c r="C5" s="58"/>
      <c r="D5" s="56"/>
      <c r="E5" s="57"/>
      <c r="F5" s="73" t="s">
        <v>382</v>
      </c>
      <c r="G5" s="74"/>
      <c r="H5" s="74"/>
      <c r="I5" s="74"/>
      <c r="J5" s="74"/>
    </row>
    <row r="6" spans="1:11" ht="12" customHeight="1" x14ac:dyDescent="0.25">
      <c r="A6" s="51"/>
      <c r="B6" s="51"/>
      <c r="D6" s="51"/>
      <c r="E6" s="54"/>
      <c r="F6" s="52"/>
      <c r="G6" s="52"/>
      <c r="H6" s="52"/>
      <c r="I6" s="51"/>
      <c r="J6" s="51"/>
    </row>
    <row r="7" spans="1:11" s="4" customFormat="1" ht="28.5" customHeight="1" thickBot="1" x14ac:dyDescent="0.25">
      <c r="A7" s="3" t="s">
        <v>206</v>
      </c>
      <c r="B7" s="3"/>
      <c r="C7" s="59"/>
      <c r="D7" s="3"/>
      <c r="E7" s="5"/>
      <c r="F7" s="6"/>
      <c r="G7" s="6"/>
      <c r="H7" s="7"/>
      <c r="I7" s="7"/>
      <c r="K7" s="44"/>
    </row>
    <row r="8" spans="1:11" s="4" customFormat="1" ht="20.25" customHeight="1" thickBot="1" x14ac:dyDescent="0.25">
      <c r="A8" s="8"/>
      <c r="B8" s="8"/>
      <c r="C8" s="60"/>
      <c r="D8" s="9"/>
      <c r="E8" s="9"/>
      <c r="H8" s="61" t="s">
        <v>336</v>
      </c>
      <c r="I8" s="10"/>
      <c r="J8" s="42">
        <v>0</v>
      </c>
      <c r="K8" s="44"/>
    </row>
    <row r="9" spans="1:11" s="4" customFormat="1" ht="20.25" customHeight="1" thickBot="1" x14ac:dyDescent="0.25">
      <c r="A9" s="8"/>
      <c r="B9" s="8"/>
      <c r="C9" s="60"/>
      <c r="D9" s="9"/>
      <c r="E9" s="9"/>
      <c r="H9" s="61" t="s">
        <v>335</v>
      </c>
      <c r="I9" s="10"/>
      <c r="J9" s="42">
        <v>0</v>
      </c>
      <c r="K9" s="44"/>
    </row>
    <row r="10" spans="1:11" ht="12.75" customHeight="1" thickBot="1" x14ac:dyDescent="0.25">
      <c r="A10" s="62"/>
      <c r="B10" s="63"/>
      <c r="C10" s="71" t="s">
        <v>204</v>
      </c>
      <c r="D10" s="75" t="s">
        <v>0</v>
      </c>
      <c r="E10" s="75"/>
      <c r="F10" s="75" t="s">
        <v>1</v>
      </c>
      <c r="G10" s="77"/>
      <c r="H10" s="64" t="s">
        <v>2</v>
      </c>
      <c r="I10" s="79"/>
      <c r="J10" s="65" t="s">
        <v>3</v>
      </c>
    </row>
    <row r="11" spans="1:11" ht="12.75" customHeight="1" thickBot="1" x14ac:dyDescent="0.25">
      <c r="A11" s="66"/>
      <c r="B11" s="67"/>
      <c r="C11" s="72"/>
      <c r="D11" s="76"/>
      <c r="E11" s="76"/>
      <c r="F11" s="76"/>
      <c r="G11" s="78"/>
      <c r="H11" s="68" t="s">
        <v>4</v>
      </c>
      <c r="I11" s="80"/>
      <c r="J11" s="69" t="s">
        <v>4</v>
      </c>
    </row>
    <row r="12" spans="1:11" ht="12.75" customHeight="1" x14ac:dyDescent="0.2">
      <c r="A12" s="11" t="s">
        <v>199</v>
      </c>
      <c r="B12" s="12"/>
      <c r="D12" s="12"/>
      <c r="E12" s="12"/>
      <c r="F12" s="13"/>
      <c r="G12" s="13"/>
      <c r="H12" s="1"/>
      <c r="I12" s="13"/>
      <c r="J12" s="14" t="s">
        <v>5</v>
      </c>
    </row>
    <row r="13" spans="1:11" ht="12.75" customHeight="1" x14ac:dyDescent="0.2">
      <c r="A13" s="11"/>
      <c r="B13" s="12"/>
      <c r="D13" s="12"/>
      <c r="E13" s="12"/>
      <c r="F13" s="13"/>
      <c r="G13" s="13"/>
      <c r="H13" s="13" t="s">
        <v>5</v>
      </c>
      <c r="I13" s="13"/>
      <c r="J13" s="14"/>
    </row>
    <row r="14" spans="1:11" ht="12.75" customHeight="1" x14ac:dyDescent="0.2">
      <c r="A14" s="15"/>
      <c r="B14" s="12"/>
      <c r="C14" s="1" t="s">
        <v>207</v>
      </c>
      <c r="D14" s="16" t="s">
        <v>145</v>
      </c>
      <c r="E14" s="2"/>
      <c r="F14" s="16" t="s">
        <v>203</v>
      </c>
      <c r="G14" s="16"/>
      <c r="H14" s="17">
        <v>1.1299999999999999</v>
      </c>
      <c r="I14" s="45">
        <v>14.4</v>
      </c>
      <c r="J14" s="19" t="str">
        <f>IF($J$8&gt;0,H14*(100%-$J$8),CLEAN("  "))</f>
        <v xml:space="preserve">  </v>
      </c>
    </row>
    <row r="15" spans="1:11" ht="12.75" customHeight="1" x14ac:dyDescent="0.2">
      <c r="B15" s="12"/>
      <c r="C15" s="1" t="s">
        <v>208</v>
      </c>
      <c r="D15" s="16" t="s">
        <v>146</v>
      </c>
      <c r="E15" s="2"/>
      <c r="F15" s="16" t="s">
        <v>7</v>
      </c>
      <c r="G15" s="16"/>
      <c r="H15" s="17">
        <v>1.56</v>
      </c>
      <c r="I15" s="45">
        <v>19.899999999999999</v>
      </c>
      <c r="J15" s="19" t="str">
        <f>IF($J$8&gt;0,H15*(100%-$J$8),CLEAN("  "))</f>
        <v xml:space="preserve">  </v>
      </c>
    </row>
    <row r="16" spans="1:11" ht="12.75" customHeight="1" x14ac:dyDescent="0.2">
      <c r="A16" s="12"/>
      <c r="B16" s="12"/>
      <c r="C16" s="1" t="s">
        <v>209</v>
      </c>
      <c r="D16" s="16" t="s">
        <v>147</v>
      </c>
      <c r="E16" s="2"/>
      <c r="F16" s="16" t="s">
        <v>11</v>
      </c>
      <c r="G16" s="16"/>
      <c r="H16" s="17">
        <v>2.48</v>
      </c>
      <c r="I16" s="45">
        <v>32.299999999999997</v>
      </c>
      <c r="J16" s="19" t="str">
        <f>IF($J$8&gt;0,H16*(100%-$J$8),CLEAN("  "))</f>
        <v xml:space="preserve">  </v>
      </c>
    </row>
    <row r="17" spans="1:10" ht="12.75" customHeight="1" x14ac:dyDescent="0.2">
      <c r="A17" s="12"/>
      <c r="B17" s="12"/>
      <c r="C17" s="1" t="s">
        <v>210</v>
      </c>
      <c r="D17" s="16" t="s">
        <v>148</v>
      </c>
      <c r="E17" s="2"/>
      <c r="F17" s="16" t="s">
        <v>11</v>
      </c>
      <c r="G17" s="16"/>
      <c r="H17" s="17">
        <v>3.5</v>
      </c>
      <c r="I17" s="45">
        <v>45.7</v>
      </c>
      <c r="J17" s="19" t="str">
        <f>IF($J$8&gt;0,H17*(100%-$J$8),CLEAN("  "))</f>
        <v xml:space="preserve">  </v>
      </c>
    </row>
    <row r="18" spans="1:10" ht="12.75" customHeight="1" x14ac:dyDescent="0.2">
      <c r="A18" s="12"/>
      <c r="B18" s="12"/>
      <c r="D18" s="16"/>
      <c r="E18" s="2"/>
      <c r="F18" s="16"/>
      <c r="G18" s="16"/>
      <c r="H18" s="17"/>
      <c r="I18" s="45"/>
      <c r="J18" s="19"/>
    </row>
    <row r="19" spans="1:10" ht="13.5" customHeight="1" x14ac:dyDescent="0.2">
      <c r="A19" s="11" t="s">
        <v>200</v>
      </c>
      <c r="B19" s="11"/>
      <c r="C19" s="15"/>
      <c r="D19" s="20"/>
      <c r="E19" s="20"/>
      <c r="F19" s="20"/>
      <c r="G19" s="21"/>
      <c r="H19" s="17"/>
      <c r="I19" s="46"/>
    </row>
    <row r="20" spans="1:10" ht="13.5" customHeight="1" x14ac:dyDescent="0.2">
      <c r="A20" s="11"/>
      <c r="B20" s="11"/>
      <c r="C20" s="15"/>
      <c r="D20" s="20"/>
      <c r="E20" s="20"/>
      <c r="F20" s="20"/>
      <c r="G20" s="21"/>
      <c r="H20" s="17"/>
      <c r="I20" s="46"/>
    </row>
    <row r="21" spans="1:10" ht="13.5" customHeight="1" x14ac:dyDescent="0.2">
      <c r="A21" s="11"/>
      <c r="B21" s="11"/>
      <c r="C21" s="15" t="s">
        <v>211</v>
      </c>
      <c r="D21" s="16" t="s">
        <v>145</v>
      </c>
      <c r="E21" s="20"/>
      <c r="F21" s="16" t="s">
        <v>11</v>
      </c>
      <c r="G21" s="21"/>
      <c r="H21" s="17">
        <v>1.45</v>
      </c>
      <c r="I21" s="47">
        <v>20.2</v>
      </c>
      <c r="J21" s="19" t="str">
        <f>IF($J$8&gt;0,H21*(100%-$J$8),CLEAN("  "))</f>
        <v xml:space="preserve">  </v>
      </c>
    </row>
    <row r="22" spans="1:10" ht="13.5" customHeight="1" x14ac:dyDescent="0.2">
      <c r="A22" s="11"/>
      <c r="B22" s="11"/>
      <c r="C22" s="15" t="s">
        <v>212</v>
      </c>
      <c r="D22" s="16" t="s">
        <v>146</v>
      </c>
      <c r="E22" s="20"/>
      <c r="F22" s="16" t="s">
        <v>11</v>
      </c>
      <c r="G22" s="21"/>
      <c r="H22" s="17">
        <v>1.79</v>
      </c>
      <c r="I22" s="47">
        <v>26.2</v>
      </c>
      <c r="J22" s="19" t="str">
        <f>IF($J$8&gt;0,H22*(100%-$J$8),CLEAN("  "))</f>
        <v xml:space="preserve">  </v>
      </c>
    </row>
    <row r="23" spans="1:10" ht="13.5" customHeight="1" x14ac:dyDescent="0.2">
      <c r="A23" s="11"/>
      <c r="B23" s="11"/>
      <c r="C23" s="15" t="s">
        <v>213</v>
      </c>
      <c r="D23" s="16" t="s">
        <v>147</v>
      </c>
      <c r="E23" s="20"/>
      <c r="F23" s="16" t="s">
        <v>11</v>
      </c>
      <c r="G23" s="21"/>
      <c r="H23" s="17">
        <v>3.51</v>
      </c>
      <c r="I23" s="47">
        <v>48.5</v>
      </c>
      <c r="J23" s="19" t="str">
        <f>IF($J$8&gt;0,H23*(100%-$J$8),CLEAN("  "))</f>
        <v xml:space="preserve">  </v>
      </c>
    </row>
    <row r="24" spans="1:10" ht="13.5" customHeight="1" x14ac:dyDescent="0.2">
      <c r="A24" s="11"/>
      <c r="B24" s="11"/>
      <c r="C24" s="15" t="s">
        <v>214</v>
      </c>
      <c r="D24" s="16" t="s">
        <v>148</v>
      </c>
      <c r="E24" s="20"/>
      <c r="F24" s="16" t="s">
        <v>11</v>
      </c>
      <c r="G24" s="21"/>
      <c r="H24" s="17">
        <v>6.78</v>
      </c>
      <c r="I24" s="47">
        <v>82.8</v>
      </c>
      <c r="J24" s="19" t="str">
        <f>IF($J$8&gt;0,H24*(100%-$J$8),CLEAN("  "))</f>
        <v xml:space="preserve">  </v>
      </c>
    </row>
    <row r="25" spans="1:10" ht="13.5" customHeight="1" x14ac:dyDescent="0.2">
      <c r="A25" s="11"/>
      <c r="B25" s="11"/>
      <c r="C25" s="15"/>
      <c r="D25" s="16"/>
      <c r="E25" s="20"/>
      <c r="F25" s="16"/>
      <c r="G25" s="21"/>
      <c r="H25" s="17"/>
      <c r="I25" s="47"/>
      <c r="J25" s="19"/>
    </row>
    <row r="26" spans="1:10" ht="13.5" customHeight="1" x14ac:dyDescent="0.2">
      <c r="A26" s="11" t="s">
        <v>201</v>
      </c>
      <c r="B26" s="11"/>
      <c r="C26" s="15"/>
      <c r="D26" s="20"/>
      <c r="E26" s="20"/>
      <c r="F26" s="20"/>
      <c r="G26" s="21"/>
      <c r="H26" s="17"/>
      <c r="I26" s="46"/>
    </row>
    <row r="27" spans="1:10" ht="13.5" customHeight="1" x14ac:dyDescent="0.2">
      <c r="A27" s="11"/>
      <c r="B27" s="11"/>
      <c r="C27" s="15"/>
      <c r="D27" s="20"/>
      <c r="E27" s="20"/>
      <c r="F27" s="20"/>
      <c r="G27" s="21"/>
      <c r="H27" s="17"/>
      <c r="I27" s="46"/>
    </row>
    <row r="28" spans="1:10" ht="13.5" customHeight="1" x14ac:dyDescent="0.2">
      <c r="A28" s="11"/>
      <c r="B28" s="11"/>
      <c r="C28" s="15" t="s">
        <v>215</v>
      </c>
      <c r="D28" s="16" t="s">
        <v>145</v>
      </c>
      <c r="E28" s="20"/>
      <c r="F28" s="16" t="s">
        <v>11</v>
      </c>
      <c r="G28" s="21"/>
      <c r="H28" s="17">
        <f>I28/15.6466</f>
        <v>1.5914000485728528</v>
      </c>
      <c r="I28" s="47">
        <v>24.9</v>
      </c>
      <c r="J28" s="19" t="str">
        <f>IF($J$8&gt;0,H28*(100%-$J$8),CLEAN("  "))</f>
        <v xml:space="preserve">  </v>
      </c>
    </row>
    <row r="29" spans="1:10" ht="13.5" customHeight="1" x14ac:dyDescent="0.2">
      <c r="A29" s="11"/>
      <c r="B29" s="11"/>
      <c r="C29" s="15" t="s">
        <v>216</v>
      </c>
      <c r="D29" s="16" t="s">
        <v>146</v>
      </c>
      <c r="E29" s="20"/>
      <c r="F29" s="16" t="s">
        <v>11</v>
      </c>
      <c r="G29" s="21"/>
      <c r="H29" s="17">
        <v>2.25</v>
      </c>
      <c r="I29" s="47">
        <v>32.9</v>
      </c>
      <c r="J29" s="19" t="str">
        <f>IF($J$8&gt;0,H29*(100%-$J$8),CLEAN("  "))</f>
        <v xml:space="preserve">  </v>
      </c>
    </row>
    <row r="30" spans="1:10" ht="13.5" customHeight="1" x14ac:dyDescent="0.2">
      <c r="A30" s="11"/>
      <c r="B30" s="11"/>
      <c r="C30" s="15" t="s">
        <v>217</v>
      </c>
      <c r="D30" s="16" t="s">
        <v>147</v>
      </c>
      <c r="E30" s="20"/>
      <c r="F30" s="16" t="s">
        <v>11</v>
      </c>
      <c r="G30" s="21"/>
      <c r="H30" s="17">
        <v>4.5599999999999996</v>
      </c>
      <c r="I30" s="47">
        <v>62.6</v>
      </c>
      <c r="J30" s="19" t="str">
        <f>IF($J$8&gt;0,H30*(100%-$J$8),CLEAN("  "))</f>
        <v xml:space="preserve">  </v>
      </c>
    </row>
    <row r="31" spans="1:10" ht="13.5" customHeight="1" x14ac:dyDescent="0.2">
      <c r="A31" s="11"/>
      <c r="B31" s="11"/>
      <c r="C31" s="15" t="s">
        <v>218</v>
      </c>
      <c r="D31" s="16" t="s">
        <v>148</v>
      </c>
      <c r="E31" s="20"/>
      <c r="F31" s="16" t="s">
        <v>11</v>
      </c>
      <c r="G31" s="21"/>
      <c r="H31" s="17">
        <f>I31/15.6466</f>
        <v>6.256950391778406</v>
      </c>
      <c r="I31" s="47">
        <v>97.9</v>
      </c>
      <c r="J31" s="19" t="str">
        <f>IF($J$8&gt;0,H31*(100%-$J$8),CLEAN("  "))</f>
        <v xml:space="preserve">  </v>
      </c>
    </row>
    <row r="32" spans="1:10" ht="13.5" customHeight="1" x14ac:dyDescent="0.2">
      <c r="A32" s="11"/>
      <c r="B32" s="11"/>
      <c r="C32" s="15"/>
      <c r="D32" s="16"/>
      <c r="E32" s="20"/>
      <c r="F32" s="16"/>
      <c r="G32" s="21"/>
      <c r="H32" s="17"/>
      <c r="I32" s="47"/>
      <c r="J32" s="19"/>
    </row>
    <row r="33" spans="1:10" ht="12.75" customHeight="1" x14ac:dyDescent="0.2">
      <c r="A33" s="11" t="s">
        <v>202</v>
      </c>
      <c r="B33" s="22"/>
      <c r="C33" s="22"/>
      <c r="D33" s="23"/>
      <c r="E33" s="23"/>
      <c r="F33" s="23"/>
      <c r="G33" s="1"/>
      <c r="H33" s="17"/>
      <c r="I33" s="45"/>
      <c r="J33" s="19"/>
    </row>
    <row r="34" spans="1:10" ht="12.75" customHeight="1" x14ac:dyDescent="0.2">
      <c r="A34" s="11"/>
      <c r="B34" s="22"/>
      <c r="C34" s="22"/>
      <c r="D34" s="23"/>
      <c r="E34" s="23"/>
      <c r="F34" s="23"/>
      <c r="G34" s="1"/>
      <c r="H34" s="17"/>
      <c r="I34" s="45"/>
      <c r="J34" s="19"/>
    </row>
    <row r="35" spans="1:10" ht="12.75" customHeight="1" x14ac:dyDescent="0.2">
      <c r="B35" s="15"/>
      <c r="C35" s="15" t="s">
        <v>219</v>
      </c>
      <c r="D35" s="16" t="s">
        <v>6</v>
      </c>
      <c r="E35" s="18"/>
      <c r="F35" s="18" t="s">
        <v>92</v>
      </c>
      <c r="G35" s="1"/>
      <c r="H35" s="17">
        <v>1.41</v>
      </c>
      <c r="I35" s="45">
        <v>18.899999999999999</v>
      </c>
      <c r="J35" s="19" t="str">
        <f t="shared" ref="J35:J41" si="0">IF($J$8&gt;0,H35*(100%-$J$8),CLEAN("  "))</f>
        <v xml:space="preserve">  </v>
      </c>
    </row>
    <row r="36" spans="1:10" ht="12.75" customHeight="1" x14ac:dyDescent="0.2">
      <c r="B36" s="15"/>
      <c r="C36" s="15" t="s">
        <v>220</v>
      </c>
      <c r="D36" s="16" t="s">
        <v>8</v>
      </c>
      <c r="E36" s="18"/>
      <c r="F36" s="18" t="s">
        <v>92</v>
      </c>
      <c r="G36" s="1"/>
      <c r="H36" s="17">
        <v>1.71</v>
      </c>
      <c r="I36" s="45">
        <v>24</v>
      </c>
      <c r="J36" s="19" t="str">
        <f t="shared" si="0"/>
        <v xml:space="preserve">  </v>
      </c>
    </row>
    <row r="37" spans="1:10" ht="12.75" customHeight="1" x14ac:dyDescent="0.2">
      <c r="B37" s="15"/>
      <c r="C37" s="15" t="s">
        <v>221</v>
      </c>
      <c r="D37" s="16" t="s">
        <v>9</v>
      </c>
      <c r="E37" s="18"/>
      <c r="F37" s="18" t="s">
        <v>92</v>
      </c>
      <c r="G37" s="1"/>
      <c r="H37" s="17">
        <v>2.4300000000000002</v>
      </c>
      <c r="I37" s="45">
        <v>34.5</v>
      </c>
      <c r="J37" s="19" t="str">
        <f t="shared" si="0"/>
        <v xml:space="preserve">  </v>
      </c>
    </row>
    <row r="38" spans="1:10" ht="12.75" customHeight="1" x14ac:dyDescent="0.2">
      <c r="B38" s="15"/>
      <c r="C38" s="15" t="s">
        <v>222</v>
      </c>
      <c r="D38" s="16" t="s">
        <v>10</v>
      </c>
      <c r="E38" s="18"/>
      <c r="F38" s="18" t="s">
        <v>92</v>
      </c>
      <c r="G38" s="1"/>
      <c r="H38" s="17">
        <v>3.57</v>
      </c>
      <c r="I38" s="45">
        <v>51.3</v>
      </c>
      <c r="J38" s="19" t="str">
        <f t="shared" si="0"/>
        <v xml:space="preserve">  </v>
      </c>
    </row>
    <row r="39" spans="1:10" ht="12.75" customHeight="1" x14ac:dyDescent="0.2">
      <c r="B39" s="15"/>
      <c r="C39" s="15" t="s">
        <v>223</v>
      </c>
      <c r="D39" s="16" t="s">
        <v>13</v>
      </c>
      <c r="E39" s="18"/>
      <c r="F39" s="18" t="s">
        <v>12</v>
      </c>
      <c r="G39" s="1"/>
      <c r="H39" s="17">
        <f>I39/15.6466</f>
        <v>6.5253793156340674</v>
      </c>
      <c r="I39" s="45">
        <v>102.1</v>
      </c>
      <c r="J39" s="19" t="str">
        <f t="shared" si="0"/>
        <v xml:space="preserve">  </v>
      </c>
    </row>
    <row r="40" spans="1:10" ht="12.75" customHeight="1" x14ac:dyDescent="0.2">
      <c r="B40" s="15"/>
      <c r="C40" s="15" t="s">
        <v>224</v>
      </c>
      <c r="D40" s="16" t="s">
        <v>14</v>
      </c>
      <c r="E40" s="18"/>
      <c r="F40" s="18" t="s">
        <v>12</v>
      </c>
      <c r="G40" s="1"/>
      <c r="H40" s="17">
        <f>I40/15.6466</f>
        <v>8.8198074981146064</v>
      </c>
      <c r="I40" s="45">
        <v>138</v>
      </c>
      <c r="J40" s="19" t="str">
        <f t="shared" si="0"/>
        <v xml:space="preserve">  </v>
      </c>
    </row>
    <row r="41" spans="1:10" ht="12.75" customHeight="1" x14ac:dyDescent="0.2">
      <c r="B41" s="15"/>
      <c r="C41" s="15" t="s">
        <v>380</v>
      </c>
      <c r="D41" s="16" t="s">
        <v>15</v>
      </c>
      <c r="E41" s="18"/>
      <c r="F41" s="18" t="s">
        <v>12</v>
      </c>
      <c r="G41" s="1"/>
      <c r="H41" s="17">
        <f>I41/15.6466</f>
        <v>12.015389924967725</v>
      </c>
      <c r="I41" s="45">
        <v>188</v>
      </c>
      <c r="J41" s="19" t="str">
        <f t="shared" si="0"/>
        <v xml:space="preserve">  </v>
      </c>
    </row>
    <row r="42" spans="1:10" ht="12.75" customHeight="1" x14ac:dyDescent="0.2">
      <c r="B42" s="15"/>
      <c r="C42" s="15"/>
      <c r="D42" s="16"/>
      <c r="E42" s="18"/>
      <c r="F42" s="18"/>
      <c r="G42" s="1"/>
      <c r="H42" s="17"/>
      <c r="I42" s="45"/>
      <c r="J42" s="19"/>
    </row>
    <row r="43" spans="1:10" ht="12.75" customHeight="1" x14ac:dyDescent="0.2">
      <c r="A43" s="24" t="s">
        <v>119</v>
      </c>
      <c r="B43" s="24"/>
      <c r="C43" s="22"/>
      <c r="D43" s="25"/>
      <c r="E43" s="26"/>
      <c r="F43" s="25"/>
      <c r="G43" s="1"/>
      <c r="H43" s="17"/>
      <c r="I43" s="45"/>
      <c r="J43" s="19"/>
    </row>
    <row r="44" spans="1:10" ht="12.75" customHeight="1" x14ac:dyDescent="0.2">
      <c r="A44" s="24"/>
      <c r="B44" s="24"/>
      <c r="C44" s="22"/>
      <c r="D44" s="25"/>
      <c r="E44" s="26"/>
      <c r="F44" s="25"/>
      <c r="G44" s="1"/>
      <c r="H44" s="13" t="s">
        <v>383</v>
      </c>
      <c r="I44" s="45"/>
      <c r="J44" s="19"/>
    </row>
    <row r="45" spans="1:10" ht="12.75" customHeight="1" x14ac:dyDescent="0.2">
      <c r="A45" s="24"/>
      <c r="B45" s="24"/>
      <c r="C45" s="22" t="s">
        <v>373</v>
      </c>
      <c r="D45" s="25" t="s">
        <v>16</v>
      </c>
      <c r="E45" s="26"/>
      <c r="F45" s="25" t="s">
        <v>69</v>
      </c>
      <c r="G45" s="1"/>
      <c r="H45" s="17">
        <v>1.34</v>
      </c>
      <c r="I45" s="45">
        <v>17.8</v>
      </c>
      <c r="J45" s="19" t="str">
        <f t="shared" ref="J45:J51" si="1">IF($J$9&gt;0,H45*(100%-$J$9),CLEAN("  "))</f>
        <v xml:space="preserve">  </v>
      </c>
    </row>
    <row r="46" spans="1:10" ht="12.75" customHeight="1" x14ac:dyDescent="0.2">
      <c r="B46" s="22"/>
      <c r="C46" s="22" t="s">
        <v>374</v>
      </c>
      <c r="D46" s="25" t="s">
        <v>17</v>
      </c>
      <c r="E46" s="26"/>
      <c r="F46" s="25" t="s">
        <v>70</v>
      </c>
      <c r="G46" s="1"/>
      <c r="H46" s="17">
        <v>1.78</v>
      </c>
      <c r="I46" s="45">
        <v>26</v>
      </c>
      <c r="J46" s="19" t="str">
        <f t="shared" si="1"/>
        <v xml:space="preserve">  </v>
      </c>
    </row>
    <row r="47" spans="1:10" ht="12.75" customHeight="1" x14ac:dyDescent="0.2">
      <c r="B47" s="22"/>
      <c r="C47" s="22" t="s">
        <v>375</v>
      </c>
      <c r="D47" s="25" t="s">
        <v>18</v>
      </c>
      <c r="E47" s="26"/>
      <c r="F47" s="25" t="s">
        <v>71</v>
      </c>
      <c r="G47" s="1"/>
      <c r="H47" s="17">
        <v>3.24</v>
      </c>
      <c r="I47" s="45">
        <v>42</v>
      </c>
      <c r="J47" s="19" t="str">
        <f t="shared" si="1"/>
        <v xml:space="preserve">  </v>
      </c>
    </row>
    <row r="48" spans="1:10" ht="12.75" customHeight="1" x14ac:dyDescent="0.2">
      <c r="B48" s="22"/>
      <c r="C48" s="22" t="s">
        <v>376</v>
      </c>
      <c r="D48" s="25" t="s">
        <v>19</v>
      </c>
      <c r="E48" s="26"/>
      <c r="F48" s="25" t="s">
        <v>72</v>
      </c>
      <c r="G48" s="1"/>
      <c r="H48" s="17">
        <v>4.54</v>
      </c>
      <c r="I48" s="45">
        <v>57.7</v>
      </c>
      <c r="J48" s="19" t="str">
        <f t="shared" si="1"/>
        <v xml:space="preserve">  </v>
      </c>
    </row>
    <row r="49" spans="1:10" ht="12.75" customHeight="1" x14ac:dyDescent="0.2">
      <c r="B49" s="22"/>
      <c r="C49" s="22" t="s">
        <v>377</v>
      </c>
      <c r="D49" s="25" t="s">
        <v>20</v>
      </c>
      <c r="E49" s="26"/>
      <c r="F49" s="25" t="s">
        <v>157</v>
      </c>
      <c r="G49" s="1"/>
      <c r="H49" s="17">
        <v>10.71</v>
      </c>
      <c r="I49" s="45">
        <v>154.4</v>
      </c>
      <c r="J49" s="19" t="str">
        <f t="shared" si="1"/>
        <v xml:space="preserve">  </v>
      </c>
    </row>
    <row r="50" spans="1:10" ht="12.75" customHeight="1" x14ac:dyDescent="0.2">
      <c r="B50" s="22"/>
      <c r="C50" s="22" t="s">
        <v>378</v>
      </c>
      <c r="D50" s="25" t="s">
        <v>21</v>
      </c>
      <c r="E50" s="26"/>
      <c r="F50" s="25" t="s">
        <v>158</v>
      </c>
      <c r="G50" s="1"/>
      <c r="H50" s="17">
        <v>12.97</v>
      </c>
      <c r="I50" s="45">
        <v>194.6</v>
      </c>
      <c r="J50" s="19" t="str">
        <f t="shared" si="1"/>
        <v xml:space="preserve">  </v>
      </c>
    </row>
    <row r="51" spans="1:10" ht="12.75" customHeight="1" x14ac:dyDescent="0.2">
      <c r="B51" s="22"/>
      <c r="C51" s="22" t="s">
        <v>379</v>
      </c>
      <c r="D51" s="25" t="s">
        <v>22</v>
      </c>
      <c r="E51" s="26"/>
      <c r="F51" s="25" t="s">
        <v>159</v>
      </c>
      <c r="G51" s="1"/>
      <c r="H51" s="17">
        <v>26.63</v>
      </c>
      <c r="I51" s="45">
        <v>416.7</v>
      </c>
      <c r="J51" s="19" t="str">
        <f t="shared" si="1"/>
        <v xml:space="preserve">  </v>
      </c>
    </row>
    <row r="52" spans="1:10" ht="12.75" customHeight="1" x14ac:dyDescent="0.2">
      <c r="B52" s="22"/>
      <c r="C52" s="22"/>
      <c r="D52" s="25"/>
      <c r="E52" s="26"/>
      <c r="F52" s="25"/>
      <c r="G52" s="1"/>
      <c r="H52" s="17"/>
      <c r="I52" s="45"/>
      <c r="J52" s="19"/>
    </row>
    <row r="53" spans="1:10" ht="12.75" customHeight="1" x14ac:dyDescent="0.2">
      <c r="A53" s="24" t="s">
        <v>122</v>
      </c>
      <c r="B53" s="29"/>
      <c r="C53" s="29"/>
      <c r="D53" s="30"/>
      <c r="E53" s="31"/>
      <c r="F53" s="33"/>
      <c r="G53" s="1"/>
      <c r="H53" s="17"/>
      <c r="I53" s="45"/>
      <c r="J53" s="19"/>
    </row>
    <row r="54" spans="1:10" ht="12.75" customHeight="1" x14ac:dyDescent="0.2">
      <c r="A54" s="24"/>
      <c r="B54" s="29"/>
      <c r="C54" s="29"/>
      <c r="D54" s="30"/>
      <c r="E54" s="31"/>
      <c r="F54" s="33"/>
      <c r="G54" s="1"/>
      <c r="H54" s="17"/>
      <c r="I54" s="45"/>
      <c r="J54" s="19"/>
    </row>
    <row r="55" spans="1:10" ht="12.75" customHeight="1" x14ac:dyDescent="0.2">
      <c r="B55" s="24"/>
      <c r="C55" s="22" t="s">
        <v>370</v>
      </c>
      <c r="D55" s="25" t="s">
        <v>128</v>
      </c>
      <c r="E55" s="26"/>
      <c r="F55" s="25" t="s">
        <v>80</v>
      </c>
      <c r="G55" s="1"/>
      <c r="H55" s="17">
        <v>3.62</v>
      </c>
      <c r="I55" s="45">
        <v>55</v>
      </c>
      <c r="J55" s="19" t="str">
        <f>IF($J$9&gt;0,H55*(100%-$J$9),CLEAN("  "))</f>
        <v xml:space="preserve">  </v>
      </c>
    </row>
    <row r="56" spans="1:10" ht="12.75" customHeight="1" x14ac:dyDescent="0.2">
      <c r="B56" s="22"/>
      <c r="C56" s="22" t="s">
        <v>371</v>
      </c>
      <c r="D56" s="25" t="s">
        <v>130</v>
      </c>
      <c r="E56" s="26"/>
      <c r="F56" s="25" t="s">
        <v>68</v>
      </c>
      <c r="G56" s="1"/>
      <c r="H56" s="17">
        <v>3.92</v>
      </c>
      <c r="I56" s="45">
        <v>61.3</v>
      </c>
      <c r="J56" s="19" t="str">
        <f>IF($J$9&gt;0,H56*(100%-$J$9),CLEAN("  "))</f>
        <v xml:space="preserve">  </v>
      </c>
    </row>
    <row r="57" spans="1:10" ht="12.75" customHeight="1" x14ac:dyDescent="0.2">
      <c r="B57" s="22"/>
      <c r="C57" s="22" t="s">
        <v>372</v>
      </c>
      <c r="D57" s="25" t="s">
        <v>131</v>
      </c>
      <c r="E57" s="26"/>
      <c r="F57" s="25" t="s">
        <v>68</v>
      </c>
      <c r="G57" s="1"/>
      <c r="H57" s="17">
        <f>I57/15.6466</f>
        <v>6.7618524152211981</v>
      </c>
      <c r="I57" s="45">
        <v>105.8</v>
      </c>
      <c r="J57" s="19" t="str">
        <f>IF($J$9&gt;0,H57*(100%-$J$9),CLEAN("  "))</f>
        <v xml:space="preserve">  </v>
      </c>
    </row>
    <row r="58" spans="1:10" ht="12.75" customHeight="1" x14ac:dyDescent="0.2">
      <c r="B58" s="22"/>
      <c r="C58" s="22"/>
      <c r="D58" s="25"/>
      <c r="E58" s="26"/>
      <c r="F58" s="25"/>
      <c r="G58" s="1"/>
      <c r="H58" s="17"/>
      <c r="I58" s="45"/>
      <c r="J58" s="19"/>
    </row>
    <row r="59" spans="1:10" ht="12.75" customHeight="1" x14ac:dyDescent="0.2">
      <c r="A59" s="24" t="s">
        <v>127</v>
      </c>
      <c r="B59" s="22"/>
      <c r="C59" s="22"/>
      <c r="D59" s="25"/>
      <c r="E59" s="26"/>
      <c r="F59" s="25"/>
      <c r="G59" s="1"/>
      <c r="H59" s="17"/>
      <c r="I59" s="45"/>
      <c r="J59" s="19"/>
    </row>
    <row r="60" spans="1:10" ht="12.75" customHeight="1" x14ac:dyDescent="0.2">
      <c r="A60" s="24"/>
      <c r="B60" s="22"/>
      <c r="C60" s="22"/>
      <c r="D60" s="25"/>
      <c r="E60" s="26"/>
      <c r="F60" s="25"/>
      <c r="G60" s="1"/>
      <c r="H60" s="13" t="s">
        <v>383</v>
      </c>
      <c r="I60" s="45"/>
      <c r="J60" s="19"/>
    </row>
    <row r="61" spans="1:10" ht="12.75" customHeight="1" x14ac:dyDescent="0.2">
      <c r="A61" s="24"/>
      <c r="B61" s="22"/>
      <c r="C61" s="22"/>
      <c r="D61" s="25"/>
      <c r="E61" s="26"/>
      <c r="F61" s="25"/>
      <c r="G61" s="1"/>
      <c r="H61" s="13"/>
      <c r="I61" s="45"/>
      <c r="J61" s="19"/>
    </row>
    <row r="62" spans="1:10" ht="12.75" customHeight="1" x14ac:dyDescent="0.2">
      <c r="B62" s="22"/>
      <c r="C62" s="22" t="s">
        <v>225</v>
      </c>
      <c r="D62" s="25" t="s">
        <v>140</v>
      </c>
      <c r="E62" s="26"/>
      <c r="F62" s="25" t="s">
        <v>72</v>
      </c>
      <c r="G62" s="1"/>
      <c r="H62" s="17">
        <v>6.72</v>
      </c>
      <c r="I62" s="45">
        <v>104.4</v>
      </c>
      <c r="J62" s="19" t="str">
        <f>IF($J$9&gt;0,H62*(100%-$J$9),CLEAN("  "))</f>
        <v xml:space="preserve">  </v>
      </c>
    </row>
    <row r="63" spans="1:10" ht="12.75" customHeight="1" x14ac:dyDescent="0.2">
      <c r="A63" s="34"/>
      <c r="B63" s="22"/>
      <c r="C63" s="22" t="s">
        <v>226</v>
      </c>
      <c r="D63" s="25" t="s">
        <v>141</v>
      </c>
      <c r="E63" s="26"/>
      <c r="F63" s="25" t="s">
        <v>90</v>
      </c>
      <c r="G63" s="1"/>
      <c r="H63" s="17">
        <v>7.39</v>
      </c>
      <c r="I63" s="45">
        <v>107.1</v>
      </c>
      <c r="J63" s="19" t="str">
        <f>IF($J$9&gt;0,H63*(100%-$J$9),CLEAN("  "))</f>
        <v xml:space="preserve">  </v>
      </c>
    </row>
    <row r="64" spans="1:10" ht="12.75" customHeight="1" x14ac:dyDescent="0.2">
      <c r="A64" s="34"/>
      <c r="B64" s="22"/>
      <c r="C64" s="22"/>
      <c r="D64" s="25"/>
      <c r="E64" s="26"/>
      <c r="F64" s="25"/>
      <c r="G64" s="1"/>
      <c r="H64" s="17"/>
      <c r="I64" s="45"/>
      <c r="J64" s="19"/>
    </row>
    <row r="65" spans="1:10" ht="12.75" customHeight="1" x14ac:dyDescent="0.2">
      <c r="A65" s="34"/>
      <c r="B65" s="22"/>
      <c r="C65" s="22"/>
      <c r="D65" s="25"/>
      <c r="E65" s="26"/>
      <c r="F65" s="25"/>
      <c r="G65" s="1"/>
      <c r="H65" s="17"/>
      <c r="I65" s="45"/>
      <c r="J65" s="19"/>
    </row>
    <row r="66" spans="1:10" ht="12.75" customHeight="1" x14ac:dyDescent="0.2">
      <c r="A66" s="24" t="s">
        <v>193</v>
      </c>
      <c r="B66" s="22"/>
      <c r="C66" s="22"/>
      <c r="D66" s="25"/>
      <c r="E66" s="26"/>
      <c r="F66" s="25"/>
      <c r="G66" s="1"/>
      <c r="H66" s="17"/>
      <c r="I66" s="45"/>
      <c r="J66" s="19"/>
    </row>
    <row r="67" spans="1:10" ht="12.75" customHeight="1" x14ac:dyDescent="0.2">
      <c r="A67" s="24"/>
      <c r="B67" s="22"/>
      <c r="C67" s="22"/>
      <c r="D67" s="25"/>
      <c r="E67" s="26"/>
      <c r="F67" s="25"/>
      <c r="G67" s="1"/>
      <c r="H67" s="17"/>
      <c r="I67" s="45"/>
      <c r="J67" s="19"/>
    </row>
    <row r="68" spans="1:10" ht="12.75" customHeight="1" x14ac:dyDescent="0.2">
      <c r="B68" s="22"/>
      <c r="C68" s="22" t="s">
        <v>369</v>
      </c>
      <c r="D68" s="35" t="s">
        <v>142</v>
      </c>
      <c r="E68" s="26"/>
      <c r="F68" s="25" t="s">
        <v>171</v>
      </c>
      <c r="G68" s="1"/>
      <c r="H68" s="17">
        <v>15.99</v>
      </c>
      <c r="I68" s="45">
        <v>208</v>
      </c>
      <c r="J68" s="19" t="str">
        <f>IF($J$9&gt;0,H68*(100%-$J$9),CLEAN("  "))</f>
        <v xml:space="preserve">  </v>
      </c>
    </row>
    <row r="69" spans="1:10" ht="12.75" customHeight="1" x14ac:dyDescent="0.2">
      <c r="B69" s="22"/>
      <c r="C69" s="22"/>
      <c r="D69" s="25"/>
      <c r="E69" s="26"/>
      <c r="F69" s="25"/>
      <c r="G69" s="1"/>
      <c r="H69" s="17"/>
      <c r="I69" s="45"/>
      <c r="J69" s="19"/>
    </row>
    <row r="70" spans="1:10" ht="12.75" customHeight="1" x14ac:dyDescent="0.2">
      <c r="A70" s="34"/>
      <c r="B70" s="22"/>
      <c r="C70" s="22"/>
      <c r="D70" s="25"/>
      <c r="E70" s="26"/>
      <c r="F70" s="25"/>
      <c r="G70" s="1"/>
      <c r="H70" s="17"/>
      <c r="I70" s="45"/>
      <c r="J70" s="19"/>
    </row>
    <row r="71" spans="1:10" ht="13.5" customHeight="1" x14ac:dyDescent="0.2">
      <c r="A71" s="24" t="s">
        <v>192</v>
      </c>
      <c r="B71" s="24"/>
      <c r="C71" s="22"/>
      <c r="E71" s="26"/>
      <c r="F71" s="25"/>
      <c r="G71" s="1"/>
      <c r="H71" s="17"/>
      <c r="I71" s="45"/>
      <c r="J71" s="19"/>
    </row>
    <row r="72" spans="1:10" ht="13.5" customHeight="1" x14ac:dyDescent="0.2">
      <c r="A72" s="24"/>
      <c r="B72" s="24"/>
      <c r="C72" s="22"/>
      <c r="E72" s="26"/>
      <c r="F72" s="25"/>
      <c r="G72" s="1"/>
      <c r="H72" s="17"/>
      <c r="I72" s="45"/>
      <c r="J72" s="19"/>
    </row>
    <row r="73" spans="1:10" ht="13.5" customHeight="1" x14ac:dyDescent="0.2">
      <c r="B73" s="24"/>
      <c r="C73" s="22" t="s">
        <v>227</v>
      </c>
      <c r="D73" s="25" t="s">
        <v>128</v>
      </c>
      <c r="E73" s="26"/>
      <c r="F73" s="25"/>
      <c r="G73" s="1"/>
      <c r="H73" s="17">
        <v>17.2</v>
      </c>
      <c r="I73" s="45">
        <v>211</v>
      </c>
      <c r="J73" s="19" t="str">
        <f>IF($J$9&gt;0,H73*(100%-$J$9),CLEAN("  "))</f>
        <v xml:space="preserve">  </v>
      </c>
    </row>
    <row r="74" spans="1:10" ht="13.5" customHeight="1" x14ac:dyDescent="0.2">
      <c r="B74" s="24"/>
      <c r="C74" s="22"/>
      <c r="D74" s="25"/>
      <c r="E74" s="26"/>
      <c r="F74" s="25"/>
      <c r="G74" s="1"/>
      <c r="H74" s="17"/>
      <c r="I74" s="45"/>
      <c r="J74" s="19"/>
    </row>
    <row r="75" spans="1:10" ht="13.5" customHeight="1" x14ac:dyDescent="0.2">
      <c r="B75" s="24"/>
      <c r="C75" s="22"/>
      <c r="D75" s="25"/>
      <c r="E75" s="26"/>
      <c r="F75" s="25"/>
      <c r="G75" s="1"/>
      <c r="H75" s="17"/>
      <c r="I75" s="45"/>
      <c r="J75" s="19"/>
    </row>
    <row r="76" spans="1:10" ht="12.75" customHeight="1" x14ac:dyDescent="0.2">
      <c r="A76" s="24" t="s">
        <v>120</v>
      </c>
      <c r="B76" s="24"/>
      <c r="C76" s="22"/>
      <c r="D76" s="25"/>
      <c r="E76" s="26"/>
      <c r="F76" s="25"/>
      <c r="G76" s="1"/>
      <c r="H76" s="17"/>
      <c r="I76" s="45"/>
      <c r="J76" s="19"/>
    </row>
    <row r="77" spans="1:10" ht="12.75" customHeight="1" x14ac:dyDescent="0.2">
      <c r="A77" s="24"/>
      <c r="B77" s="24"/>
      <c r="C77" s="22"/>
      <c r="D77" s="25"/>
      <c r="E77" s="26"/>
      <c r="F77" s="25"/>
      <c r="G77" s="1"/>
      <c r="H77" s="17"/>
      <c r="I77" s="45"/>
      <c r="J77" s="19"/>
    </row>
    <row r="78" spans="1:10" ht="12.75" customHeight="1" x14ac:dyDescent="0.2">
      <c r="A78" s="24"/>
      <c r="B78" s="24"/>
      <c r="C78" s="22" t="s">
        <v>228</v>
      </c>
      <c r="D78" s="25" t="s">
        <v>128</v>
      </c>
      <c r="E78" s="26"/>
      <c r="F78" s="25" t="s">
        <v>73</v>
      </c>
      <c r="G78" s="1"/>
      <c r="H78" s="17">
        <v>1.5</v>
      </c>
      <c r="I78" s="45">
        <v>20.8</v>
      </c>
      <c r="J78" s="19" t="str">
        <f t="shared" ref="J78:J96" si="2">IF($J$9&gt;0,H78*(100%-$J$9),CLEAN("  "))</f>
        <v xml:space="preserve">  </v>
      </c>
    </row>
    <row r="79" spans="1:10" ht="12.75" customHeight="1" x14ac:dyDescent="0.2">
      <c r="B79" s="24"/>
      <c r="C79" s="22" t="s">
        <v>229</v>
      </c>
      <c r="D79" s="25" t="s">
        <v>129</v>
      </c>
      <c r="E79" s="26"/>
      <c r="F79" s="25" t="s">
        <v>74</v>
      </c>
      <c r="G79" s="1"/>
      <c r="H79" s="17">
        <v>1.8</v>
      </c>
      <c r="I79" s="45">
        <v>26.7</v>
      </c>
      <c r="J79" s="19" t="str">
        <f t="shared" si="2"/>
        <v xml:space="preserve">  </v>
      </c>
    </row>
    <row r="80" spans="1:10" ht="12.75" customHeight="1" x14ac:dyDescent="0.2">
      <c r="B80" s="22"/>
      <c r="C80" s="22" t="s">
        <v>230</v>
      </c>
      <c r="D80" s="25" t="s">
        <v>130</v>
      </c>
      <c r="E80" s="26"/>
      <c r="F80" s="25" t="s">
        <v>74</v>
      </c>
      <c r="G80" s="1"/>
      <c r="H80" s="17">
        <v>1.86</v>
      </c>
      <c r="I80" s="45">
        <v>25</v>
      </c>
      <c r="J80" s="19" t="str">
        <f t="shared" si="2"/>
        <v xml:space="preserve">  </v>
      </c>
    </row>
    <row r="81" spans="2:10" ht="12.75" customHeight="1" x14ac:dyDescent="0.2">
      <c r="B81" s="22"/>
      <c r="C81" s="22" t="s">
        <v>231</v>
      </c>
      <c r="D81" s="25" t="s">
        <v>131</v>
      </c>
      <c r="E81" s="26"/>
      <c r="F81" s="25" t="s">
        <v>75</v>
      </c>
      <c r="G81" s="22"/>
      <c r="H81" s="17">
        <v>2.2400000000000002</v>
      </c>
      <c r="I81" s="45">
        <v>34.799999999999997</v>
      </c>
      <c r="J81" s="19" t="str">
        <f t="shared" si="2"/>
        <v xml:space="preserve">  </v>
      </c>
    </row>
    <row r="82" spans="2:10" ht="12.75" customHeight="1" x14ac:dyDescent="0.2">
      <c r="B82" s="22"/>
      <c r="C82" s="22" t="s">
        <v>232</v>
      </c>
      <c r="D82" s="25" t="s">
        <v>247</v>
      </c>
      <c r="E82" s="26"/>
      <c r="F82" s="25" t="s">
        <v>183</v>
      </c>
      <c r="G82" s="22"/>
      <c r="H82" s="17">
        <v>5.44</v>
      </c>
      <c r="I82" s="45"/>
      <c r="J82" s="19"/>
    </row>
    <row r="83" spans="2:10" ht="12.75" customHeight="1" x14ac:dyDescent="0.2">
      <c r="B83" s="22"/>
      <c r="C83" s="22" t="s">
        <v>233</v>
      </c>
      <c r="D83" s="25" t="s">
        <v>132</v>
      </c>
      <c r="E83" s="26"/>
      <c r="F83" s="25" t="s">
        <v>76</v>
      </c>
      <c r="G83" s="22"/>
      <c r="H83" s="17">
        <v>3.67</v>
      </c>
      <c r="I83" s="45">
        <v>57.3</v>
      </c>
      <c r="J83" s="19" t="str">
        <f t="shared" si="2"/>
        <v xml:space="preserve">  </v>
      </c>
    </row>
    <row r="84" spans="2:10" ht="12.75" customHeight="1" x14ac:dyDescent="0.2">
      <c r="B84" s="22"/>
      <c r="C84" s="22" t="s">
        <v>234</v>
      </c>
      <c r="D84" s="25" t="s">
        <v>133</v>
      </c>
      <c r="E84" s="26"/>
      <c r="F84" s="25" t="s">
        <v>77</v>
      </c>
      <c r="G84" s="28"/>
      <c r="H84" s="17">
        <v>3.15</v>
      </c>
      <c r="I84" s="45">
        <v>41</v>
      </c>
      <c r="J84" s="19" t="str">
        <f t="shared" si="2"/>
        <v xml:space="preserve">  </v>
      </c>
    </row>
    <row r="85" spans="2:10" ht="12.75" customHeight="1" x14ac:dyDescent="0.2">
      <c r="B85" s="22"/>
      <c r="C85" s="22" t="s">
        <v>235</v>
      </c>
      <c r="D85" s="25" t="s">
        <v>35</v>
      </c>
      <c r="E85" s="26"/>
      <c r="F85" s="25" t="s">
        <v>78</v>
      </c>
      <c r="G85" s="28"/>
      <c r="H85" s="17">
        <v>3.49</v>
      </c>
      <c r="I85" s="45">
        <v>46.3</v>
      </c>
      <c r="J85" s="19" t="str">
        <f t="shared" si="2"/>
        <v xml:space="preserve">  </v>
      </c>
    </row>
    <row r="86" spans="2:10" ht="12.75" customHeight="1" x14ac:dyDescent="0.2">
      <c r="B86" s="22"/>
      <c r="C86" s="22" t="s">
        <v>236</v>
      </c>
      <c r="D86" s="25" t="s">
        <v>134</v>
      </c>
      <c r="E86" s="26"/>
      <c r="F86" s="25" t="s">
        <v>68</v>
      </c>
      <c r="G86" s="28"/>
      <c r="H86" s="17">
        <v>5.33</v>
      </c>
      <c r="I86" s="45">
        <v>83.2</v>
      </c>
      <c r="J86" s="19" t="str">
        <f t="shared" si="2"/>
        <v xml:space="preserve">  </v>
      </c>
    </row>
    <row r="87" spans="2:10" ht="12.75" customHeight="1" x14ac:dyDescent="0.2">
      <c r="B87" s="22"/>
      <c r="C87" s="22" t="s">
        <v>237</v>
      </c>
      <c r="D87" s="25" t="s">
        <v>113</v>
      </c>
      <c r="E87" s="26"/>
      <c r="F87" s="25" t="s">
        <v>68</v>
      </c>
      <c r="G87" s="28"/>
      <c r="H87" s="17">
        <v>4.25</v>
      </c>
      <c r="I87" s="45">
        <v>59.7</v>
      </c>
      <c r="J87" s="19" t="str">
        <f t="shared" si="2"/>
        <v xml:space="preserve">  </v>
      </c>
    </row>
    <row r="88" spans="2:10" ht="12.75" customHeight="1" x14ac:dyDescent="0.2">
      <c r="B88" s="22"/>
      <c r="C88" s="22" t="s">
        <v>238</v>
      </c>
      <c r="D88" s="25" t="s">
        <v>135</v>
      </c>
      <c r="E88" s="26"/>
      <c r="F88" s="25" t="s">
        <v>79</v>
      </c>
      <c r="G88" s="28"/>
      <c r="H88" s="17">
        <v>5.79</v>
      </c>
      <c r="I88" s="45">
        <v>77.599999999999994</v>
      </c>
      <c r="J88" s="19" t="str">
        <f t="shared" si="2"/>
        <v xml:space="preserve">  </v>
      </c>
    </row>
    <row r="89" spans="2:10" ht="12.75" customHeight="1" x14ac:dyDescent="0.2">
      <c r="B89" s="22"/>
      <c r="C89" s="22" t="s">
        <v>239</v>
      </c>
      <c r="D89" s="25" t="s">
        <v>136</v>
      </c>
      <c r="E89" s="26"/>
      <c r="F89" s="25" t="s">
        <v>162</v>
      </c>
      <c r="G89" s="22"/>
      <c r="H89" s="17">
        <v>16.7</v>
      </c>
      <c r="I89" s="45">
        <v>198</v>
      </c>
      <c r="J89" s="19" t="str">
        <f t="shared" si="2"/>
        <v xml:space="preserve">  </v>
      </c>
    </row>
    <row r="90" spans="2:10" ht="12.75" customHeight="1" x14ac:dyDescent="0.2">
      <c r="B90" s="22"/>
      <c r="C90" s="22" t="s">
        <v>240</v>
      </c>
      <c r="D90" s="25" t="s">
        <v>137</v>
      </c>
      <c r="E90" s="26"/>
      <c r="F90" s="25" t="s">
        <v>163</v>
      </c>
      <c r="G90" s="22"/>
      <c r="H90" s="17">
        <v>11.6</v>
      </c>
      <c r="I90" s="45">
        <v>164</v>
      </c>
      <c r="J90" s="19" t="str">
        <f t="shared" si="2"/>
        <v xml:space="preserve">  </v>
      </c>
    </row>
    <row r="91" spans="2:10" ht="12.75" customHeight="1" x14ac:dyDescent="0.2">
      <c r="B91" s="22"/>
      <c r="C91" s="22" t="s">
        <v>241</v>
      </c>
      <c r="D91" s="25" t="s">
        <v>114</v>
      </c>
      <c r="E91" s="26"/>
      <c r="F91" s="25" t="s">
        <v>163</v>
      </c>
      <c r="G91" s="15"/>
      <c r="H91" s="17">
        <v>12.12</v>
      </c>
      <c r="I91" s="45">
        <v>163</v>
      </c>
      <c r="J91" s="19" t="str">
        <f t="shared" si="2"/>
        <v xml:space="preserve">  </v>
      </c>
    </row>
    <row r="92" spans="2:10" ht="12.75" customHeight="1" x14ac:dyDescent="0.2">
      <c r="B92" s="22"/>
      <c r="C92" s="22" t="s">
        <v>242</v>
      </c>
      <c r="D92" s="25" t="s">
        <v>116</v>
      </c>
      <c r="E92" s="26"/>
      <c r="F92" s="25" t="s">
        <v>164</v>
      </c>
      <c r="G92" s="1"/>
      <c r="H92" s="17">
        <v>14.24</v>
      </c>
      <c r="I92" s="45">
        <v>205.2</v>
      </c>
      <c r="J92" s="19" t="str">
        <f t="shared" si="2"/>
        <v xml:space="preserve">  </v>
      </c>
    </row>
    <row r="93" spans="2:10" ht="12.75" customHeight="1" x14ac:dyDescent="0.2">
      <c r="B93" s="22"/>
      <c r="C93" s="22" t="s">
        <v>243</v>
      </c>
      <c r="D93" s="25" t="s">
        <v>138</v>
      </c>
      <c r="E93" s="26"/>
      <c r="F93" s="25" t="s">
        <v>165</v>
      </c>
      <c r="G93" s="1"/>
      <c r="H93" s="17">
        <v>14.73</v>
      </c>
      <c r="I93" s="45">
        <v>230.4</v>
      </c>
      <c r="J93" s="19" t="str">
        <f t="shared" si="2"/>
        <v xml:space="preserve">  </v>
      </c>
    </row>
    <row r="94" spans="2:10" ht="12.75" customHeight="1" x14ac:dyDescent="0.2">
      <c r="B94" s="22"/>
      <c r="C94" s="22" t="s">
        <v>244</v>
      </c>
      <c r="D94" s="25" t="s">
        <v>139</v>
      </c>
      <c r="E94" s="26"/>
      <c r="F94" s="25" t="s">
        <v>166</v>
      </c>
      <c r="G94" s="1"/>
      <c r="H94" s="17">
        <v>24.5</v>
      </c>
      <c r="I94" s="45">
        <v>383.3</v>
      </c>
      <c r="J94" s="19" t="str">
        <f t="shared" si="2"/>
        <v xml:space="preserve">  </v>
      </c>
    </row>
    <row r="95" spans="2:10" ht="12.75" customHeight="1" x14ac:dyDescent="0.2">
      <c r="B95" s="22"/>
      <c r="C95" s="22" t="s">
        <v>245</v>
      </c>
      <c r="D95" s="25" t="s">
        <v>149</v>
      </c>
      <c r="E95" s="26"/>
      <c r="F95" s="25" t="s">
        <v>166</v>
      </c>
      <c r="G95" s="1"/>
      <c r="H95" s="17">
        <v>29.29</v>
      </c>
      <c r="I95" s="45">
        <v>458.3</v>
      </c>
      <c r="J95" s="19" t="str">
        <f t="shared" si="2"/>
        <v xml:space="preserve">  </v>
      </c>
    </row>
    <row r="96" spans="2:10" ht="12.75" customHeight="1" x14ac:dyDescent="0.2">
      <c r="B96" s="22"/>
      <c r="C96" s="22" t="s">
        <v>246</v>
      </c>
      <c r="D96" s="25" t="s">
        <v>115</v>
      </c>
      <c r="E96" s="26"/>
      <c r="F96" s="25" t="s">
        <v>166</v>
      </c>
      <c r="G96" s="1"/>
      <c r="H96" s="17">
        <v>25.48</v>
      </c>
      <c r="I96" s="45">
        <v>341</v>
      </c>
      <c r="J96" s="19" t="str">
        <f t="shared" si="2"/>
        <v xml:space="preserve">  </v>
      </c>
    </row>
    <row r="97" spans="1:10" ht="12.75" customHeight="1" x14ac:dyDescent="0.2">
      <c r="B97" s="22"/>
      <c r="C97" s="22"/>
      <c r="D97" s="25"/>
      <c r="E97" s="26"/>
      <c r="F97" s="25"/>
      <c r="G97" s="1"/>
      <c r="H97" s="17"/>
      <c r="I97" s="45"/>
      <c r="J97" s="19"/>
    </row>
    <row r="98" spans="1:10" ht="13.5" customHeight="1" x14ac:dyDescent="0.2">
      <c r="A98" s="27" t="s">
        <v>126</v>
      </c>
      <c r="B98" s="24"/>
      <c r="C98" s="22"/>
      <c r="D98" s="25"/>
      <c r="E98" s="26"/>
      <c r="F98" s="25"/>
      <c r="G98" s="1"/>
      <c r="H98" s="17"/>
      <c r="I98" s="45"/>
      <c r="J98" s="19"/>
    </row>
    <row r="99" spans="1:10" ht="13.5" customHeight="1" x14ac:dyDescent="0.2">
      <c r="A99" s="27"/>
      <c r="B99" s="24"/>
      <c r="C99" s="22"/>
      <c r="D99" s="25"/>
      <c r="E99" s="26"/>
      <c r="F99" s="25"/>
      <c r="G99" s="1"/>
      <c r="H99" s="17"/>
      <c r="I99" s="45"/>
      <c r="J99" s="19"/>
    </row>
    <row r="100" spans="1:10" ht="13.5" customHeight="1" x14ac:dyDescent="0.2">
      <c r="A100" s="27"/>
      <c r="B100" s="24"/>
      <c r="C100" s="22" t="s">
        <v>248</v>
      </c>
      <c r="D100" s="25" t="s">
        <v>128</v>
      </c>
      <c r="E100" s="26"/>
      <c r="F100" s="25" t="s">
        <v>74</v>
      </c>
      <c r="G100" s="1"/>
      <c r="H100" s="17">
        <v>1.76</v>
      </c>
      <c r="I100" s="45">
        <v>26.1</v>
      </c>
      <c r="J100" s="19" t="str">
        <f t="shared" ref="J100:J114" si="3">IF($J$9&gt;0,H100*(100%-$J$9),CLEAN("  "))</f>
        <v xml:space="preserve">  </v>
      </c>
    </row>
    <row r="101" spans="1:10" ht="13.5" customHeight="1" x14ac:dyDescent="0.2">
      <c r="B101" s="24"/>
      <c r="C101" s="22" t="s">
        <v>249</v>
      </c>
      <c r="D101" s="25" t="s">
        <v>129</v>
      </c>
      <c r="E101" s="26"/>
      <c r="F101" s="25" t="s">
        <v>70</v>
      </c>
      <c r="G101" s="1"/>
      <c r="H101" s="17">
        <v>2.0499999999999998</v>
      </c>
      <c r="I101" s="45">
        <v>31.3</v>
      </c>
      <c r="J101" s="19" t="str">
        <f t="shared" si="3"/>
        <v xml:space="preserve">  </v>
      </c>
    </row>
    <row r="102" spans="1:10" ht="13.5" customHeight="1" x14ac:dyDescent="0.2">
      <c r="B102" s="22"/>
      <c r="C102" s="22" t="s">
        <v>250</v>
      </c>
      <c r="D102" s="25" t="s">
        <v>130</v>
      </c>
      <c r="E102" s="26"/>
      <c r="F102" s="25" t="s">
        <v>75</v>
      </c>
      <c r="G102" s="1"/>
      <c r="H102" s="17">
        <v>2.0499999999999998</v>
      </c>
      <c r="I102" s="45">
        <v>29.1</v>
      </c>
      <c r="J102" s="19" t="str">
        <f t="shared" si="3"/>
        <v xml:space="preserve">  </v>
      </c>
    </row>
    <row r="103" spans="1:10" ht="13.5" customHeight="1" x14ac:dyDescent="0.2">
      <c r="B103" s="22"/>
      <c r="C103" s="22" t="s">
        <v>251</v>
      </c>
      <c r="D103" s="25" t="s">
        <v>131</v>
      </c>
      <c r="E103" s="26"/>
      <c r="F103" s="25" t="s">
        <v>70</v>
      </c>
      <c r="G103" s="1"/>
      <c r="H103" s="17">
        <v>2.73</v>
      </c>
      <c r="I103" s="45">
        <v>42.7</v>
      </c>
      <c r="J103" s="19" t="str">
        <f t="shared" si="3"/>
        <v xml:space="preserve">  </v>
      </c>
    </row>
    <row r="104" spans="1:10" ht="13.5" customHeight="1" x14ac:dyDescent="0.2">
      <c r="B104" s="22"/>
      <c r="C104" s="22" t="s">
        <v>252</v>
      </c>
      <c r="D104" s="25" t="s">
        <v>132</v>
      </c>
      <c r="E104" s="26"/>
      <c r="F104" s="25" t="s">
        <v>76</v>
      </c>
      <c r="G104" s="1"/>
      <c r="H104" s="17">
        <v>3.23</v>
      </c>
      <c r="I104" s="45">
        <v>45.4</v>
      </c>
      <c r="J104" s="19" t="str">
        <f t="shared" si="3"/>
        <v xml:space="preserve">  </v>
      </c>
    </row>
    <row r="105" spans="1:10" ht="13.5" customHeight="1" x14ac:dyDescent="0.2">
      <c r="B105" s="22"/>
      <c r="C105" s="22" t="s">
        <v>252</v>
      </c>
      <c r="D105" s="25" t="s">
        <v>133</v>
      </c>
      <c r="E105" s="26"/>
      <c r="F105" s="25" t="s">
        <v>76</v>
      </c>
      <c r="G105" s="1"/>
      <c r="H105" s="17">
        <v>3.23</v>
      </c>
      <c r="I105" s="45">
        <v>50.2</v>
      </c>
      <c r="J105" s="19" t="str">
        <f t="shared" si="3"/>
        <v xml:space="preserve">  </v>
      </c>
    </row>
    <row r="106" spans="1:10" ht="13.5" customHeight="1" x14ac:dyDescent="0.2">
      <c r="B106" s="22"/>
      <c r="C106" s="22" t="s">
        <v>253</v>
      </c>
      <c r="D106" s="25" t="s">
        <v>35</v>
      </c>
      <c r="E106" s="26"/>
      <c r="F106" s="25" t="s">
        <v>68</v>
      </c>
      <c r="G106" s="1"/>
      <c r="H106" s="17">
        <v>4.5</v>
      </c>
      <c r="I106" s="45">
        <v>69.8</v>
      </c>
      <c r="J106" s="19" t="str">
        <f t="shared" si="3"/>
        <v xml:space="preserve">  </v>
      </c>
    </row>
    <row r="107" spans="1:10" ht="13.5" customHeight="1" x14ac:dyDescent="0.2">
      <c r="B107" s="22"/>
      <c r="C107" s="22" t="s">
        <v>254</v>
      </c>
      <c r="D107" s="25" t="s">
        <v>134</v>
      </c>
      <c r="E107" s="26"/>
      <c r="F107" s="25" t="s">
        <v>78</v>
      </c>
      <c r="G107" s="1"/>
      <c r="H107" s="17">
        <v>6.07</v>
      </c>
      <c r="I107" s="45">
        <v>76.5</v>
      </c>
      <c r="J107" s="19" t="str">
        <f t="shared" si="3"/>
        <v xml:space="preserve">  </v>
      </c>
    </row>
    <row r="108" spans="1:10" ht="13.5" customHeight="1" x14ac:dyDescent="0.2">
      <c r="B108" s="22"/>
      <c r="C108" s="22" t="s">
        <v>255</v>
      </c>
      <c r="D108" s="25" t="s">
        <v>113</v>
      </c>
      <c r="E108" s="26"/>
      <c r="F108" s="25" t="s">
        <v>68</v>
      </c>
      <c r="G108" s="1"/>
      <c r="H108" s="17">
        <v>5.41</v>
      </c>
      <c r="I108" s="45">
        <v>69</v>
      </c>
      <c r="J108" s="19" t="str">
        <f t="shared" si="3"/>
        <v xml:space="preserve">  </v>
      </c>
    </row>
    <row r="109" spans="1:10" ht="13.5" customHeight="1" x14ac:dyDescent="0.2">
      <c r="B109" s="22"/>
      <c r="C109" s="22" t="s">
        <v>256</v>
      </c>
      <c r="D109" s="25" t="s">
        <v>135</v>
      </c>
      <c r="E109" s="26"/>
      <c r="F109" s="25" t="s">
        <v>79</v>
      </c>
      <c r="G109" s="1"/>
      <c r="H109" s="17">
        <v>8.6</v>
      </c>
      <c r="I109" s="45">
        <v>134.6</v>
      </c>
      <c r="J109" s="19" t="str">
        <f t="shared" si="3"/>
        <v xml:space="preserve">  </v>
      </c>
    </row>
    <row r="110" spans="1:10" ht="13.5" customHeight="1" x14ac:dyDescent="0.2">
      <c r="B110" s="22"/>
      <c r="C110" s="22" t="s">
        <v>257</v>
      </c>
      <c r="D110" s="25" t="s">
        <v>136</v>
      </c>
      <c r="E110" s="26"/>
      <c r="F110" s="25" t="s">
        <v>160</v>
      </c>
      <c r="G110" s="1"/>
      <c r="H110" s="17">
        <v>14.54</v>
      </c>
      <c r="I110" s="45">
        <v>227.6</v>
      </c>
      <c r="J110" s="19" t="str">
        <f t="shared" si="3"/>
        <v xml:space="preserve">  </v>
      </c>
    </row>
    <row r="111" spans="1:10" ht="13.5" customHeight="1" x14ac:dyDescent="0.2">
      <c r="B111" s="22"/>
      <c r="C111" s="22" t="s">
        <v>258</v>
      </c>
      <c r="D111" s="25" t="s">
        <v>137</v>
      </c>
      <c r="E111" s="26"/>
      <c r="F111" s="25" t="s">
        <v>161</v>
      </c>
      <c r="G111" s="1"/>
      <c r="H111" s="17">
        <v>13.98</v>
      </c>
      <c r="I111" s="45">
        <v>218.5</v>
      </c>
      <c r="J111" s="19" t="str">
        <f t="shared" si="3"/>
        <v xml:space="preserve">  </v>
      </c>
    </row>
    <row r="112" spans="1:10" ht="13.5" customHeight="1" x14ac:dyDescent="0.2">
      <c r="B112" s="22"/>
      <c r="C112" s="22" t="s">
        <v>259</v>
      </c>
      <c r="D112" s="25" t="s">
        <v>114</v>
      </c>
      <c r="E112" s="26"/>
      <c r="F112" s="25" t="s">
        <v>161</v>
      </c>
      <c r="G112" s="1"/>
      <c r="H112" s="17">
        <v>17.46</v>
      </c>
      <c r="I112" s="45">
        <v>239.4</v>
      </c>
      <c r="J112" s="19" t="str">
        <f t="shared" si="3"/>
        <v xml:space="preserve">  </v>
      </c>
    </row>
    <row r="113" spans="1:10" ht="13.5" customHeight="1" x14ac:dyDescent="0.2">
      <c r="B113" s="22"/>
      <c r="C113" s="22" t="s">
        <v>260</v>
      </c>
      <c r="D113" s="25" t="s">
        <v>116</v>
      </c>
      <c r="E113" s="26"/>
      <c r="F113" s="25"/>
      <c r="G113" s="1"/>
      <c r="H113" s="17">
        <v>19.239999999999998</v>
      </c>
      <c r="I113" s="45">
        <v>245.8</v>
      </c>
      <c r="J113" s="19" t="str">
        <f t="shared" si="3"/>
        <v xml:space="preserve">  </v>
      </c>
    </row>
    <row r="114" spans="1:10" ht="13.5" customHeight="1" x14ac:dyDescent="0.2">
      <c r="B114" s="22"/>
      <c r="C114" s="22" t="s">
        <v>261</v>
      </c>
      <c r="D114" s="25" t="s">
        <v>115</v>
      </c>
      <c r="E114" s="26"/>
      <c r="F114" s="25"/>
      <c r="G114" s="1"/>
      <c r="H114" s="17">
        <v>30.67</v>
      </c>
      <c r="I114" s="45">
        <v>423.6</v>
      </c>
      <c r="J114" s="19" t="str">
        <f t="shared" si="3"/>
        <v xml:space="preserve">  </v>
      </c>
    </row>
    <row r="115" spans="1:10" ht="13.5" customHeight="1" x14ac:dyDescent="0.2">
      <c r="B115" s="22"/>
      <c r="C115" s="22"/>
      <c r="D115" s="25"/>
      <c r="E115" s="26"/>
      <c r="F115" s="25"/>
      <c r="G115" s="1"/>
      <c r="H115" s="17"/>
      <c r="I115" s="45"/>
      <c r="J115" s="19"/>
    </row>
    <row r="116" spans="1:10" ht="13.5" customHeight="1" x14ac:dyDescent="0.2">
      <c r="A116" s="24" t="s">
        <v>184</v>
      </c>
      <c r="B116" s="29"/>
      <c r="C116" s="29"/>
      <c r="D116" s="30"/>
      <c r="E116" s="31"/>
      <c r="F116" s="32"/>
      <c r="G116" s="1"/>
      <c r="H116" s="17"/>
      <c r="I116" s="45"/>
      <c r="J116" s="19"/>
    </row>
    <row r="117" spans="1:10" ht="13.5" customHeight="1" x14ac:dyDescent="0.2">
      <c r="A117" s="24"/>
      <c r="B117" s="29"/>
      <c r="C117" s="29"/>
      <c r="D117" s="30"/>
      <c r="E117" s="31"/>
      <c r="F117" s="32"/>
      <c r="G117" s="1"/>
      <c r="H117" s="13" t="s">
        <v>383</v>
      </c>
      <c r="I117" s="45"/>
      <c r="J117" s="19"/>
    </row>
    <row r="118" spans="1:10" ht="13.5" customHeight="1" x14ac:dyDescent="0.2">
      <c r="B118" s="29"/>
      <c r="C118" s="29" t="s">
        <v>355</v>
      </c>
      <c r="D118" s="23" t="s">
        <v>23</v>
      </c>
      <c r="E118" s="26"/>
      <c r="F118" s="25" t="s">
        <v>87</v>
      </c>
      <c r="G118" s="1"/>
      <c r="H118" s="17">
        <v>1.5</v>
      </c>
      <c r="I118" s="45">
        <v>22.5</v>
      </c>
      <c r="J118" s="19" t="str">
        <f t="shared" ref="J118:J131" si="4">IF($J$9&gt;0,H118*(100%-$J$9),CLEAN("  "))</f>
        <v xml:space="preserve">  </v>
      </c>
    </row>
    <row r="119" spans="1:10" ht="13.5" customHeight="1" x14ac:dyDescent="0.2">
      <c r="B119" s="29"/>
      <c r="C119" s="29" t="s">
        <v>356</v>
      </c>
      <c r="D119" s="23" t="s">
        <v>24</v>
      </c>
      <c r="E119" s="26"/>
      <c r="F119" s="25" t="s">
        <v>76</v>
      </c>
      <c r="G119" s="1"/>
      <c r="H119" s="17">
        <v>2.21</v>
      </c>
      <c r="I119" s="45">
        <v>33.299999999999997</v>
      </c>
      <c r="J119" s="19" t="str">
        <f t="shared" si="4"/>
        <v xml:space="preserve">  </v>
      </c>
    </row>
    <row r="120" spans="1:10" ht="13.5" customHeight="1" x14ac:dyDescent="0.2">
      <c r="B120" s="29"/>
      <c r="C120" s="29" t="s">
        <v>357</v>
      </c>
      <c r="D120" s="23" t="s">
        <v>25</v>
      </c>
      <c r="E120" s="26"/>
      <c r="F120" s="25" t="s">
        <v>76</v>
      </c>
      <c r="G120" s="1"/>
      <c r="H120" s="17">
        <v>2.67</v>
      </c>
      <c r="I120" s="45">
        <v>34.700000000000003</v>
      </c>
      <c r="J120" s="19" t="str">
        <f t="shared" si="4"/>
        <v xml:space="preserve">  </v>
      </c>
    </row>
    <row r="121" spans="1:10" ht="13.5" customHeight="1" x14ac:dyDescent="0.2">
      <c r="B121" s="29"/>
      <c r="C121" s="29" t="s">
        <v>358</v>
      </c>
      <c r="D121" s="23" t="s">
        <v>93</v>
      </c>
      <c r="E121" s="26"/>
      <c r="F121" s="25" t="s">
        <v>71</v>
      </c>
      <c r="G121" s="1"/>
      <c r="H121" s="17">
        <v>4.03</v>
      </c>
      <c r="I121" s="45">
        <v>73.5</v>
      </c>
      <c r="J121" s="19" t="str">
        <f t="shared" si="4"/>
        <v xml:space="preserve">  </v>
      </c>
    </row>
    <row r="122" spans="1:10" ht="13.5" customHeight="1" x14ac:dyDescent="0.2">
      <c r="B122" s="29"/>
      <c r="C122" s="29" t="s">
        <v>359</v>
      </c>
      <c r="D122" s="23" t="s">
        <v>26</v>
      </c>
      <c r="E122" s="26"/>
      <c r="F122" s="25" t="s">
        <v>68</v>
      </c>
      <c r="G122" s="1"/>
      <c r="H122" s="17">
        <v>3.02</v>
      </c>
      <c r="I122" s="45">
        <v>44.9</v>
      </c>
      <c r="J122" s="19" t="str">
        <f t="shared" si="4"/>
        <v xml:space="preserve">  </v>
      </c>
    </row>
    <row r="123" spans="1:10" ht="13.5" customHeight="1" x14ac:dyDescent="0.2">
      <c r="B123" s="29"/>
      <c r="C123" s="29" t="s">
        <v>360</v>
      </c>
      <c r="D123" s="23" t="s">
        <v>27</v>
      </c>
      <c r="E123" s="26"/>
      <c r="F123" s="25" t="s">
        <v>68</v>
      </c>
      <c r="G123" s="1"/>
      <c r="H123" s="17">
        <v>3.94</v>
      </c>
      <c r="I123" s="45">
        <v>61.7</v>
      </c>
      <c r="J123" s="19" t="str">
        <f t="shared" si="4"/>
        <v xml:space="preserve">  </v>
      </c>
    </row>
    <row r="124" spans="1:10" ht="13.5" customHeight="1" x14ac:dyDescent="0.2">
      <c r="B124" s="29"/>
      <c r="C124" s="29" t="s">
        <v>361</v>
      </c>
      <c r="D124" s="23" t="s">
        <v>28</v>
      </c>
      <c r="E124" s="26"/>
      <c r="F124" s="25" t="s">
        <v>164</v>
      </c>
      <c r="G124" s="1"/>
      <c r="H124" s="17">
        <v>14.73</v>
      </c>
      <c r="I124" s="45">
        <v>198.4</v>
      </c>
      <c r="J124" s="19" t="str">
        <f t="shared" si="4"/>
        <v xml:space="preserve">  </v>
      </c>
    </row>
    <row r="125" spans="1:10" ht="13.5" customHeight="1" x14ac:dyDescent="0.2">
      <c r="B125" s="29"/>
      <c r="C125" s="29" t="s">
        <v>362</v>
      </c>
      <c r="D125" s="23" t="s">
        <v>29</v>
      </c>
      <c r="E125" s="26"/>
      <c r="F125" s="25" t="s">
        <v>173</v>
      </c>
      <c r="G125" s="1"/>
      <c r="H125" s="17">
        <v>12.68</v>
      </c>
      <c r="I125" s="45">
        <v>220.9</v>
      </c>
      <c r="J125" s="19" t="str">
        <f t="shared" si="4"/>
        <v xml:space="preserve">  </v>
      </c>
    </row>
    <row r="126" spans="1:10" ht="13.5" customHeight="1" x14ac:dyDescent="0.2">
      <c r="B126" s="29"/>
      <c r="C126" s="29" t="s">
        <v>363</v>
      </c>
      <c r="D126" s="23" t="s">
        <v>30</v>
      </c>
      <c r="E126" s="26"/>
      <c r="F126" s="25" t="s">
        <v>174</v>
      </c>
      <c r="G126" s="1"/>
      <c r="H126" s="17">
        <v>14.56</v>
      </c>
      <c r="I126" s="45">
        <v>257.7</v>
      </c>
      <c r="J126" s="19" t="str">
        <f t="shared" si="4"/>
        <v xml:space="preserve">  </v>
      </c>
    </row>
    <row r="127" spans="1:10" ht="13.5" customHeight="1" x14ac:dyDescent="0.2">
      <c r="B127" s="29"/>
      <c r="C127" s="29" t="s">
        <v>364</v>
      </c>
      <c r="D127" s="23" t="s">
        <v>31</v>
      </c>
      <c r="E127" s="26"/>
      <c r="F127" s="25" t="s">
        <v>175</v>
      </c>
      <c r="G127" s="1"/>
      <c r="H127" s="17">
        <v>18.309999999999999</v>
      </c>
      <c r="I127" s="45">
        <v>267.2</v>
      </c>
      <c r="J127" s="19" t="str">
        <f t="shared" si="4"/>
        <v xml:space="preserve">  </v>
      </c>
    </row>
    <row r="128" spans="1:10" ht="13.5" customHeight="1" x14ac:dyDescent="0.2">
      <c r="B128" s="29"/>
      <c r="C128" s="29" t="s">
        <v>365</v>
      </c>
      <c r="D128" s="23" t="s">
        <v>32</v>
      </c>
      <c r="E128" s="26"/>
      <c r="F128" s="25" t="s">
        <v>176</v>
      </c>
      <c r="G128" s="1"/>
      <c r="H128" s="17">
        <v>17.079999999999998</v>
      </c>
      <c r="I128" s="45">
        <v>267.2</v>
      </c>
      <c r="J128" s="19" t="str">
        <f t="shared" si="4"/>
        <v xml:space="preserve">  </v>
      </c>
    </row>
    <row r="129" spans="1:10" ht="13.5" customHeight="1" x14ac:dyDescent="0.2">
      <c r="B129" s="29"/>
      <c r="C129" s="29" t="s">
        <v>366</v>
      </c>
      <c r="D129" s="23" t="s">
        <v>94</v>
      </c>
      <c r="E129" s="26"/>
      <c r="F129" s="25" t="s">
        <v>167</v>
      </c>
      <c r="G129" s="1"/>
      <c r="H129" s="17">
        <v>17.39</v>
      </c>
      <c r="I129" s="45">
        <v>392</v>
      </c>
      <c r="J129" s="19" t="str">
        <f t="shared" si="4"/>
        <v xml:space="preserve">  </v>
      </c>
    </row>
    <row r="130" spans="1:10" ht="13.5" customHeight="1" x14ac:dyDescent="0.2">
      <c r="B130" s="29"/>
      <c r="C130" s="29" t="s">
        <v>367</v>
      </c>
      <c r="D130" s="23" t="s">
        <v>33</v>
      </c>
      <c r="E130" s="26"/>
      <c r="F130" s="25" t="s">
        <v>167</v>
      </c>
      <c r="G130" s="1"/>
      <c r="H130" s="17">
        <v>21.34</v>
      </c>
      <c r="I130" s="45">
        <v>334</v>
      </c>
      <c r="J130" s="19" t="str">
        <f t="shared" si="4"/>
        <v xml:space="preserve">  </v>
      </c>
    </row>
    <row r="131" spans="1:10" ht="13.5" customHeight="1" x14ac:dyDescent="0.2">
      <c r="B131" s="29"/>
      <c r="C131" s="29" t="s">
        <v>368</v>
      </c>
      <c r="D131" s="23" t="s">
        <v>34</v>
      </c>
      <c r="E131" s="26"/>
      <c r="F131" s="25" t="s">
        <v>167</v>
      </c>
      <c r="G131" s="1"/>
      <c r="H131" s="17">
        <v>22.77</v>
      </c>
      <c r="I131" s="45">
        <v>344</v>
      </c>
      <c r="J131" s="19" t="str">
        <f t="shared" si="4"/>
        <v xml:space="preserve">  </v>
      </c>
    </row>
    <row r="132" spans="1:10" ht="13.5" customHeight="1" x14ac:dyDescent="0.2">
      <c r="B132" s="29"/>
      <c r="C132" s="29"/>
      <c r="D132" s="23"/>
      <c r="E132" s="26"/>
      <c r="F132" s="25"/>
      <c r="G132" s="1"/>
      <c r="H132" s="17"/>
      <c r="I132" s="45"/>
      <c r="J132" s="19"/>
    </row>
    <row r="133" spans="1:10" x14ac:dyDescent="0.2">
      <c r="A133" s="24" t="s">
        <v>123</v>
      </c>
      <c r="E133" s="36"/>
      <c r="G133" s="30"/>
      <c r="H133" s="17"/>
      <c r="I133" s="46"/>
    </row>
    <row r="134" spans="1:10" x14ac:dyDescent="0.2">
      <c r="A134" s="24"/>
      <c r="E134" s="36"/>
      <c r="G134" s="30"/>
      <c r="H134" s="17"/>
      <c r="I134" s="46"/>
    </row>
    <row r="135" spans="1:10" x14ac:dyDescent="0.2">
      <c r="A135" s="24"/>
      <c r="C135" s="1" t="s">
        <v>348</v>
      </c>
      <c r="D135" s="25" t="s">
        <v>16</v>
      </c>
      <c r="E135" s="26"/>
      <c r="F135" s="25" t="s">
        <v>83</v>
      </c>
      <c r="G135" s="1"/>
      <c r="H135" s="17">
        <v>1.95</v>
      </c>
      <c r="I135" s="45">
        <v>29.8</v>
      </c>
      <c r="J135" s="19" t="str">
        <f t="shared" ref="J135:J141" si="5">IF($J$9&gt;0,H135*(100%-$J$9),CLEAN("  "))</f>
        <v xml:space="preserve">  </v>
      </c>
    </row>
    <row r="136" spans="1:10" x14ac:dyDescent="0.2">
      <c r="A136" s="22"/>
      <c r="C136" s="1" t="s">
        <v>349</v>
      </c>
      <c r="D136" s="25" t="s">
        <v>17</v>
      </c>
      <c r="E136" s="26"/>
      <c r="F136" s="25" t="s">
        <v>84</v>
      </c>
      <c r="G136" s="1"/>
      <c r="H136" s="17">
        <v>2.88</v>
      </c>
      <c r="I136" s="45">
        <v>38.1</v>
      </c>
      <c r="J136" s="19" t="str">
        <f t="shared" si="5"/>
        <v xml:space="preserve">  </v>
      </c>
    </row>
    <row r="137" spans="1:10" x14ac:dyDescent="0.2">
      <c r="A137" s="22"/>
      <c r="C137" s="1" t="s">
        <v>350</v>
      </c>
      <c r="D137" s="25" t="s">
        <v>18</v>
      </c>
      <c r="E137" s="26"/>
      <c r="F137" s="25" t="s">
        <v>85</v>
      </c>
      <c r="G137" s="1"/>
      <c r="H137" s="17">
        <v>4.7699999999999996</v>
      </c>
      <c r="I137" s="45">
        <v>62.5</v>
      </c>
      <c r="J137" s="19" t="str">
        <f t="shared" si="5"/>
        <v xml:space="preserve">  </v>
      </c>
    </row>
    <row r="138" spans="1:10" x14ac:dyDescent="0.2">
      <c r="A138" s="22"/>
      <c r="C138" s="1" t="s">
        <v>351</v>
      </c>
      <c r="D138" s="25" t="s">
        <v>19</v>
      </c>
      <c r="E138" s="26"/>
      <c r="F138" s="25" t="s">
        <v>81</v>
      </c>
      <c r="G138" s="1"/>
      <c r="H138" s="17">
        <v>6.8</v>
      </c>
      <c r="I138" s="45">
        <v>93.4</v>
      </c>
      <c r="J138" s="19" t="str">
        <f t="shared" si="5"/>
        <v xml:space="preserve">  </v>
      </c>
    </row>
    <row r="139" spans="1:10" x14ac:dyDescent="0.2">
      <c r="A139" s="22"/>
      <c r="C139" s="1" t="s">
        <v>352</v>
      </c>
      <c r="D139" s="25" t="s">
        <v>20</v>
      </c>
      <c r="E139" s="26"/>
      <c r="F139" s="25" t="s">
        <v>170</v>
      </c>
      <c r="G139" s="1"/>
      <c r="H139" s="17">
        <v>15.64</v>
      </c>
      <c r="I139" s="45">
        <v>223.8</v>
      </c>
      <c r="J139" s="19" t="str">
        <f t="shared" si="5"/>
        <v xml:space="preserve">  </v>
      </c>
    </row>
    <row r="140" spans="1:10" x14ac:dyDescent="0.2">
      <c r="A140" s="22"/>
      <c r="C140" s="1" t="s">
        <v>353</v>
      </c>
      <c r="D140" s="25" t="s">
        <v>21</v>
      </c>
      <c r="E140" s="26"/>
      <c r="F140" s="25" t="s">
        <v>171</v>
      </c>
      <c r="G140" s="1"/>
      <c r="H140" s="17">
        <v>19.48</v>
      </c>
      <c r="I140" s="45">
        <v>274.3</v>
      </c>
      <c r="J140" s="19" t="str">
        <f t="shared" si="5"/>
        <v xml:space="preserve">  </v>
      </c>
    </row>
    <row r="141" spans="1:10" x14ac:dyDescent="0.2">
      <c r="A141" s="22"/>
      <c r="C141" s="1" t="s">
        <v>354</v>
      </c>
      <c r="D141" s="25" t="s">
        <v>22</v>
      </c>
      <c r="E141" s="26"/>
      <c r="F141" s="25" t="s">
        <v>172</v>
      </c>
      <c r="G141" s="1"/>
      <c r="H141" s="17">
        <v>43.26</v>
      </c>
      <c r="I141" s="45">
        <v>642</v>
      </c>
      <c r="J141" s="19" t="str">
        <f t="shared" si="5"/>
        <v xml:space="preserve">  </v>
      </c>
    </row>
    <row r="142" spans="1:10" x14ac:dyDescent="0.2">
      <c r="A142" s="22"/>
      <c r="D142" s="25"/>
      <c r="E142" s="26"/>
      <c r="F142" s="25"/>
      <c r="G142" s="1"/>
      <c r="H142" s="17"/>
      <c r="I142" s="45"/>
      <c r="J142" s="19"/>
    </row>
    <row r="143" spans="1:10" ht="13.5" customHeight="1" x14ac:dyDescent="0.2">
      <c r="A143" s="24" t="s">
        <v>124</v>
      </c>
      <c r="B143" s="24"/>
      <c r="C143" s="22"/>
      <c r="F143" s="36"/>
      <c r="H143" s="17"/>
      <c r="I143" s="45"/>
      <c r="J143" s="19"/>
    </row>
    <row r="144" spans="1:10" ht="13.5" customHeight="1" x14ac:dyDescent="0.2">
      <c r="A144" s="24"/>
      <c r="B144" s="24"/>
      <c r="C144" s="22"/>
      <c r="F144" s="36"/>
      <c r="H144" s="17"/>
      <c r="I144" s="45"/>
      <c r="J144" s="19"/>
    </row>
    <row r="145" spans="1:10" ht="13.5" customHeight="1" x14ac:dyDescent="0.2">
      <c r="A145" s="24"/>
      <c r="B145" s="24"/>
      <c r="C145" s="22" t="s">
        <v>262</v>
      </c>
      <c r="D145" s="25" t="s">
        <v>128</v>
      </c>
      <c r="E145" s="26"/>
      <c r="F145" s="25" t="s">
        <v>86</v>
      </c>
      <c r="G145" s="1"/>
      <c r="H145" s="17">
        <v>2.4300000000000002</v>
      </c>
      <c r="I145" s="45">
        <v>37.200000000000003</v>
      </c>
      <c r="J145" s="19" t="str">
        <f t="shared" ref="J145:J152" si="6">IF($J$9&gt;0,H145*(100%-$J$9),CLEAN("  "))</f>
        <v xml:space="preserve">  </v>
      </c>
    </row>
    <row r="146" spans="1:10" ht="13.5" customHeight="1" x14ac:dyDescent="0.2">
      <c r="B146" s="24"/>
      <c r="C146" s="22" t="s">
        <v>263</v>
      </c>
      <c r="D146" s="25" t="s">
        <v>129</v>
      </c>
      <c r="E146" s="26"/>
      <c r="F146" s="25" t="s">
        <v>76</v>
      </c>
      <c r="G146" s="1"/>
      <c r="H146" s="17">
        <v>3.52</v>
      </c>
      <c r="I146" s="45">
        <v>53.9</v>
      </c>
      <c r="J146" s="19" t="str">
        <f t="shared" si="6"/>
        <v xml:space="preserve">  </v>
      </c>
    </row>
    <row r="147" spans="1:10" ht="13.5" customHeight="1" x14ac:dyDescent="0.2">
      <c r="B147" s="22"/>
      <c r="C147" s="22" t="s">
        <v>264</v>
      </c>
      <c r="D147" s="25" t="s">
        <v>130</v>
      </c>
      <c r="E147" s="26"/>
      <c r="F147" s="25" t="s">
        <v>76</v>
      </c>
      <c r="G147" s="1"/>
      <c r="H147" s="17">
        <v>2.9</v>
      </c>
      <c r="I147" s="45">
        <v>40</v>
      </c>
      <c r="J147" s="19" t="str">
        <f t="shared" si="6"/>
        <v xml:space="preserve">  </v>
      </c>
    </row>
    <row r="148" spans="1:10" ht="13.5" customHeight="1" x14ac:dyDescent="0.2">
      <c r="B148" s="22"/>
      <c r="C148" s="22" t="s">
        <v>265</v>
      </c>
      <c r="D148" s="25" t="s">
        <v>131</v>
      </c>
      <c r="E148" s="26"/>
      <c r="F148" s="25" t="s">
        <v>77</v>
      </c>
      <c r="G148" s="1"/>
      <c r="H148" s="17">
        <v>3.33</v>
      </c>
      <c r="I148" s="45">
        <v>49.65</v>
      </c>
      <c r="J148" s="19" t="str">
        <f t="shared" si="6"/>
        <v xml:space="preserve">  </v>
      </c>
    </row>
    <row r="149" spans="1:10" ht="13.5" customHeight="1" x14ac:dyDescent="0.2">
      <c r="B149" s="22"/>
      <c r="C149" s="22" t="s">
        <v>266</v>
      </c>
      <c r="D149" s="25" t="s">
        <v>143</v>
      </c>
      <c r="E149" s="26"/>
      <c r="F149" s="25" t="s">
        <v>68</v>
      </c>
      <c r="G149" s="1"/>
      <c r="H149" s="17">
        <v>4.91</v>
      </c>
      <c r="I149" s="45">
        <v>74.23</v>
      </c>
      <c r="J149" s="19" t="str">
        <f t="shared" si="6"/>
        <v xml:space="preserve">  </v>
      </c>
    </row>
    <row r="150" spans="1:10" ht="13.5" customHeight="1" x14ac:dyDescent="0.2">
      <c r="B150" s="22"/>
      <c r="C150" s="22" t="s">
        <v>267</v>
      </c>
      <c r="D150" s="25" t="s">
        <v>133</v>
      </c>
      <c r="E150" s="26"/>
      <c r="F150" s="25" t="s">
        <v>68</v>
      </c>
      <c r="G150" s="1"/>
      <c r="H150" s="17">
        <v>4.3499999999999996</v>
      </c>
      <c r="I150" s="45">
        <v>68</v>
      </c>
      <c r="J150" s="19" t="str">
        <f t="shared" si="6"/>
        <v xml:space="preserve">  </v>
      </c>
    </row>
    <row r="151" spans="1:10" ht="13.5" customHeight="1" x14ac:dyDescent="0.2">
      <c r="B151" s="22"/>
      <c r="C151" s="22" t="s">
        <v>268</v>
      </c>
      <c r="D151" s="25" t="s">
        <v>144</v>
      </c>
      <c r="E151" s="26"/>
      <c r="F151" s="25" t="s">
        <v>79</v>
      </c>
      <c r="G151" s="1"/>
      <c r="H151" s="17">
        <v>6.07</v>
      </c>
      <c r="I151" s="45">
        <v>86.4</v>
      </c>
      <c r="J151" s="19" t="str">
        <f t="shared" si="6"/>
        <v xml:space="preserve">  </v>
      </c>
    </row>
    <row r="152" spans="1:10" ht="13.5" customHeight="1" x14ac:dyDescent="0.2">
      <c r="B152" s="22"/>
      <c r="C152" s="22" t="s">
        <v>269</v>
      </c>
      <c r="D152" s="25" t="s">
        <v>113</v>
      </c>
      <c r="E152" s="26"/>
      <c r="F152" s="25" t="s">
        <v>79</v>
      </c>
      <c r="G152" s="1"/>
      <c r="H152" s="17">
        <v>6.96</v>
      </c>
      <c r="I152" s="45">
        <v>99.5</v>
      </c>
      <c r="J152" s="19" t="str">
        <f t="shared" si="6"/>
        <v xml:space="preserve">  </v>
      </c>
    </row>
    <row r="153" spans="1:10" ht="13.5" customHeight="1" x14ac:dyDescent="0.2">
      <c r="B153" s="22"/>
      <c r="C153" s="22"/>
      <c r="D153" s="25"/>
      <c r="E153" s="26"/>
      <c r="F153" s="25"/>
      <c r="G153" s="1"/>
      <c r="H153" s="17"/>
      <c r="I153" s="45"/>
      <c r="J153" s="19"/>
    </row>
    <row r="154" spans="1:10" ht="13.5" customHeight="1" x14ac:dyDescent="0.2">
      <c r="A154" s="24" t="s">
        <v>125</v>
      </c>
      <c r="B154" s="24"/>
      <c r="C154" s="22"/>
      <c r="F154" s="36"/>
      <c r="H154" s="17"/>
      <c r="I154" s="45"/>
      <c r="J154" s="19"/>
    </row>
    <row r="155" spans="1:10" ht="13.5" customHeight="1" x14ac:dyDescent="0.2">
      <c r="A155" s="24"/>
      <c r="B155" s="24"/>
      <c r="C155" s="22"/>
      <c r="F155" s="36"/>
      <c r="H155" s="17"/>
      <c r="I155" s="45"/>
      <c r="J155" s="19"/>
    </row>
    <row r="156" spans="1:10" ht="13.5" customHeight="1" x14ac:dyDescent="0.2">
      <c r="A156" s="24"/>
      <c r="B156" s="24"/>
      <c r="C156" s="22" t="s">
        <v>270</v>
      </c>
      <c r="D156" s="25" t="s">
        <v>128</v>
      </c>
      <c r="E156" s="26"/>
      <c r="F156" s="25" t="s">
        <v>70</v>
      </c>
      <c r="G156" s="1"/>
      <c r="H156" s="17">
        <v>2.4300000000000002</v>
      </c>
      <c r="I156" s="45">
        <v>37.799999999999997</v>
      </c>
      <c r="J156" s="19" t="str">
        <f t="shared" ref="J156:J163" si="7">IF($J$9&gt;0,H156*(100%-$J$9),CLEAN("  "))</f>
        <v xml:space="preserve">  </v>
      </c>
    </row>
    <row r="157" spans="1:10" ht="13.5" customHeight="1" x14ac:dyDescent="0.2">
      <c r="B157" s="24"/>
      <c r="C157" s="22" t="s">
        <v>271</v>
      </c>
      <c r="D157" s="25" t="s">
        <v>129</v>
      </c>
      <c r="E157" s="26"/>
      <c r="F157" s="25" t="s">
        <v>77</v>
      </c>
      <c r="G157" s="1"/>
      <c r="H157" s="17">
        <f>I157/15.6466</f>
        <v>3.4704025155624865</v>
      </c>
      <c r="I157" s="45">
        <v>54.3</v>
      </c>
      <c r="J157" s="19" t="str">
        <f t="shared" si="7"/>
        <v xml:space="preserve">  </v>
      </c>
    </row>
    <row r="158" spans="1:10" ht="13.5" customHeight="1" x14ac:dyDescent="0.2">
      <c r="B158" s="22"/>
      <c r="C158" s="22" t="s">
        <v>272</v>
      </c>
      <c r="D158" s="25" t="s">
        <v>130</v>
      </c>
      <c r="E158" s="26"/>
      <c r="F158" s="25" t="s">
        <v>84</v>
      </c>
      <c r="G158" s="1"/>
      <c r="H158" s="17">
        <f>I158/15.6466</f>
        <v>2.7865478762159195</v>
      </c>
      <c r="I158" s="45">
        <v>43.6</v>
      </c>
      <c r="J158" s="19" t="str">
        <f t="shared" si="7"/>
        <v xml:space="preserve">  </v>
      </c>
    </row>
    <row r="159" spans="1:10" ht="13.5" customHeight="1" x14ac:dyDescent="0.2">
      <c r="B159" s="22"/>
      <c r="C159" s="22" t="s">
        <v>273</v>
      </c>
      <c r="D159" s="25" t="s">
        <v>131</v>
      </c>
      <c r="E159" s="26"/>
      <c r="F159" s="25" t="s">
        <v>71</v>
      </c>
      <c r="G159" s="1"/>
      <c r="H159" s="17">
        <v>3.39</v>
      </c>
      <c r="I159" s="45">
        <v>52.1</v>
      </c>
      <c r="J159" s="19" t="str">
        <f t="shared" si="7"/>
        <v xml:space="preserve">  </v>
      </c>
    </row>
    <row r="160" spans="1:10" ht="13.5" customHeight="1" x14ac:dyDescent="0.2">
      <c r="B160" s="22"/>
      <c r="C160" s="22" t="s">
        <v>274</v>
      </c>
      <c r="D160" s="25" t="s">
        <v>132</v>
      </c>
      <c r="E160" s="26"/>
      <c r="F160" s="25" t="s">
        <v>72</v>
      </c>
      <c r="G160" s="1"/>
      <c r="H160" s="17">
        <v>4.59</v>
      </c>
      <c r="I160" s="45"/>
      <c r="J160" s="19" t="str">
        <f t="shared" si="7"/>
        <v xml:space="preserve">  </v>
      </c>
    </row>
    <row r="161" spans="1:10" ht="13.5" customHeight="1" x14ac:dyDescent="0.2">
      <c r="B161" s="22"/>
      <c r="C161" s="22" t="s">
        <v>275</v>
      </c>
      <c r="D161" s="25" t="s">
        <v>133</v>
      </c>
      <c r="E161" s="26"/>
      <c r="F161" s="25" t="s">
        <v>72</v>
      </c>
      <c r="G161" s="1"/>
      <c r="H161" s="17">
        <f>I161/15.6466</f>
        <v>4.5377270461314279</v>
      </c>
      <c r="I161" s="45">
        <v>71</v>
      </c>
      <c r="J161" s="19" t="str">
        <f t="shared" si="7"/>
        <v xml:space="preserve">  </v>
      </c>
    </row>
    <row r="162" spans="1:10" ht="13.5" customHeight="1" x14ac:dyDescent="0.2">
      <c r="B162" s="22"/>
      <c r="C162" s="22" t="s">
        <v>276</v>
      </c>
      <c r="D162" s="25" t="s">
        <v>35</v>
      </c>
      <c r="E162" s="26"/>
      <c r="F162" s="25" t="s">
        <v>79</v>
      </c>
      <c r="G162" s="1"/>
      <c r="H162" s="17">
        <v>6.99</v>
      </c>
      <c r="I162" s="45">
        <v>97.2</v>
      </c>
      <c r="J162" s="19" t="str">
        <f t="shared" si="7"/>
        <v xml:space="preserve">  </v>
      </c>
    </row>
    <row r="163" spans="1:10" ht="13.5" customHeight="1" x14ac:dyDescent="0.2">
      <c r="B163" s="22"/>
      <c r="C163" s="22" t="s">
        <v>277</v>
      </c>
      <c r="D163" s="25" t="s">
        <v>113</v>
      </c>
      <c r="E163" s="26"/>
      <c r="F163" s="25" t="s">
        <v>79</v>
      </c>
      <c r="G163" s="1"/>
      <c r="H163" s="17">
        <v>7.15</v>
      </c>
      <c r="I163" s="45">
        <v>102.1</v>
      </c>
      <c r="J163" s="19" t="str">
        <f t="shared" si="7"/>
        <v xml:space="preserve">  </v>
      </c>
    </row>
    <row r="164" spans="1:10" ht="13.5" customHeight="1" x14ac:dyDescent="0.2">
      <c r="B164" s="22"/>
      <c r="C164" s="22"/>
      <c r="D164" s="25"/>
      <c r="E164" s="26"/>
      <c r="F164" s="25"/>
      <c r="G164" s="1"/>
      <c r="H164" s="17"/>
      <c r="I164" s="45"/>
      <c r="J164" s="19"/>
    </row>
    <row r="165" spans="1:10" ht="12.75" customHeight="1" x14ac:dyDescent="0.2">
      <c r="A165" s="24" t="s">
        <v>121</v>
      </c>
      <c r="B165" s="24"/>
      <c r="C165" s="22"/>
      <c r="F165" s="36"/>
      <c r="H165" s="17"/>
      <c r="I165" s="45"/>
      <c r="J165" s="19"/>
    </row>
    <row r="166" spans="1:10" ht="12.75" customHeight="1" x14ac:dyDescent="0.2">
      <c r="A166" s="24"/>
      <c r="B166" s="24"/>
      <c r="C166" s="22"/>
      <c r="F166" s="36"/>
      <c r="H166" s="13" t="s">
        <v>383</v>
      </c>
      <c r="I166" s="45"/>
      <c r="J166" s="19"/>
    </row>
    <row r="167" spans="1:10" ht="12.75" customHeight="1" x14ac:dyDescent="0.2">
      <c r="A167" s="24"/>
      <c r="B167" s="24"/>
      <c r="C167" s="22" t="s">
        <v>341</v>
      </c>
      <c r="D167" s="25" t="s">
        <v>36</v>
      </c>
      <c r="E167" s="26"/>
      <c r="F167" s="25" t="s">
        <v>76</v>
      </c>
      <c r="G167" s="1"/>
      <c r="H167" s="17">
        <v>2.64</v>
      </c>
      <c r="I167" s="45">
        <v>39.9</v>
      </c>
      <c r="J167" s="19" t="str">
        <f t="shared" ref="J167:J173" si="8">IF($J$9&gt;0,H167*(100%-$J$9),CLEAN("  "))</f>
        <v xml:space="preserve">  </v>
      </c>
    </row>
    <row r="168" spans="1:10" ht="12.75" customHeight="1" x14ac:dyDescent="0.2">
      <c r="B168" s="22"/>
      <c r="C168" s="22" t="s">
        <v>342</v>
      </c>
      <c r="D168" s="25" t="s">
        <v>37</v>
      </c>
      <c r="E168" s="26"/>
      <c r="F168" s="25" t="s">
        <v>80</v>
      </c>
      <c r="G168" s="1"/>
      <c r="H168" s="17">
        <v>4.2300000000000004</v>
      </c>
      <c r="I168" s="45">
        <v>52.4</v>
      </c>
      <c r="J168" s="19" t="str">
        <f t="shared" si="8"/>
        <v xml:space="preserve">  </v>
      </c>
    </row>
    <row r="169" spans="1:10" ht="12.75" customHeight="1" x14ac:dyDescent="0.2">
      <c r="B169" s="22"/>
      <c r="C169" s="22" t="s">
        <v>343</v>
      </c>
      <c r="D169" s="25" t="s">
        <v>38</v>
      </c>
      <c r="E169" s="26"/>
      <c r="F169" s="25" t="s">
        <v>81</v>
      </c>
      <c r="G169" s="1"/>
      <c r="H169" s="17">
        <v>6.72</v>
      </c>
      <c r="I169" s="45">
        <v>86.3</v>
      </c>
      <c r="J169" s="19" t="str">
        <f t="shared" si="8"/>
        <v xml:space="preserve">  </v>
      </c>
    </row>
    <row r="170" spans="1:10" ht="12.75" customHeight="1" x14ac:dyDescent="0.2">
      <c r="B170" s="22"/>
      <c r="C170" s="22" t="s">
        <v>344</v>
      </c>
      <c r="D170" s="25" t="s">
        <v>39</v>
      </c>
      <c r="E170" s="26"/>
      <c r="F170" s="25" t="s">
        <v>82</v>
      </c>
      <c r="G170" s="1"/>
      <c r="H170" s="17">
        <v>9.7100000000000009</v>
      </c>
      <c r="I170" s="45">
        <v>125</v>
      </c>
      <c r="J170" s="19" t="str">
        <f t="shared" si="8"/>
        <v xml:space="preserve">  </v>
      </c>
    </row>
    <row r="171" spans="1:10" ht="12.75" customHeight="1" x14ac:dyDescent="0.2">
      <c r="B171" s="22"/>
      <c r="C171" s="22" t="s">
        <v>345</v>
      </c>
      <c r="D171" s="25" t="s">
        <v>40</v>
      </c>
      <c r="E171" s="26"/>
      <c r="F171" s="25" t="s">
        <v>167</v>
      </c>
      <c r="G171" s="1"/>
      <c r="H171" s="17">
        <v>23.95</v>
      </c>
      <c r="I171" s="45">
        <v>375</v>
      </c>
      <c r="J171" s="19" t="str">
        <f t="shared" si="8"/>
        <v xml:space="preserve">  </v>
      </c>
    </row>
    <row r="172" spans="1:10" ht="12.75" customHeight="1" x14ac:dyDescent="0.2">
      <c r="B172" s="22"/>
      <c r="C172" s="22" t="s">
        <v>346</v>
      </c>
      <c r="D172" s="25" t="s">
        <v>41</v>
      </c>
      <c r="E172" s="26"/>
      <c r="F172" s="25" t="s">
        <v>168</v>
      </c>
      <c r="G172" s="1"/>
      <c r="H172" s="17">
        <v>32.14</v>
      </c>
      <c r="I172" s="45">
        <v>499</v>
      </c>
      <c r="J172" s="19" t="str">
        <f t="shared" si="8"/>
        <v xml:space="preserve">  </v>
      </c>
    </row>
    <row r="173" spans="1:10" ht="12.75" customHeight="1" x14ac:dyDescent="0.2">
      <c r="B173" s="22"/>
      <c r="C173" s="22" t="s">
        <v>347</v>
      </c>
      <c r="D173" s="25" t="s">
        <v>42</v>
      </c>
      <c r="E173" s="26"/>
      <c r="F173" s="25" t="s">
        <v>169</v>
      </c>
      <c r="G173" s="1"/>
      <c r="H173" s="17">
        <v>69.22</v>
      </c>
      <c r="I173" s="45">
        <v>1187</v>
      </c>
      <c r="J173" s="19" t="str">
        <f t="shared" si="8"/>
        <v xml:space="preserve">  </v>
      </c>
    </row>
    <row r="174" spans="1:10" ht="12.75" customHeight="1" x14ac:dyDescent="0.2">
      <c r="B174" s="22"/>
      <c r="C174" s="22"/>
      <c r="D174" s="25"/>
      <c r="E174" s="26"/>
      <c r="F174" s="25"/>
      <c r="G174" s="1"/>
      <c r="H174" s="17"/>
      <c r="I174" s="45"/>
      <c r="J174" s="19"/>
    </row>
    <row r="175" spans="1:10" ht="13.5" customHeight="1" x14ac:dyDescent="0.2">
      <c r="A175" s="24" t="s">
        <v>185</v>
      </c>
      <c r="B175" s="29"/>
      <c r="C175" s="29"/>
      <c r="D175" s="30"/>
      <c r="E175" s="31"/>
      <c r="F175" s="32"/>
      <c r="G175" s="1"/>
      <c r="H175" s="17"/>
      <c r="I175" s="49"/>
      <c r="J175" s="19"/>
    </row>
    <row r="176" spans="1:10" ht="13.5" customHeight="1" x14ac:dyDescent="0.2">
      <c r="A176" s="24"/>
      <c r="B176" s="29"/>
      <c r="C176" s="29"/>
      <c r="D176" s="30"/>
      <c r="E176" s="31"/>
      <c r="F176" s="32"/>
      <c r="G176" s="1"/>
      <c r="H176" s="17"/>
      <c r="I176" s="49"/>
      <c r="J176" s="19"/>
    </row>
    <row r="177" spans="2:10" ht="13.5" customHeight="1" x14ac:dyDescent="0.2">
      <c r="B177" s="24"/>
      <c r="C177" s="22" t="s">
        <v>278</v>
      </c>
      <c r="D177" s="25" t="s">
        <v>43</v>
      </c>
      <c r="E177" s="26"/>
      <c r="F177" s="25" t="s">
        <v>77</v>
      </c>
      <c r="G177" s="1"/>
      <c r="H177" s="17">
        <v>3.72</v>
      </c>
      <c r="I177" s="45">
        <v>45.8</v>
      </c>
      <c r="J177" s="19" t="str">
        <f t="shared" ref="J177:J203" si="9">IF($J$9&gt;0,H177*(100%-$J$9),CLEAN("  "))</f>
        <v xml:space="preserve">  </v>
      </c>
    </row>
    <row r="178" spans="2:10" ht="13.5" customHeight="1" x14ac:dyDescent="0.2">
      <c r="B178" s="24"/>
      <c r="C178" s="22" t="s">
        <v>279</v>
      </c>
      <c r="D178" s="25" t="s">
        <v>95</v>
      </c>
      <c r="E178" s="26"/>
      <c r="F178" s="25" t="s">
        <v>72</v>
      </c>
      <c r="G178" s="1"/>
      <c r="H178" s="17">
        <v>5.1100000000000003</v>
      </c>
      <c r="I178" s="45">
        <v>80</v>
      </c>
      <c r="J178" s="19" t="str">
        <f t="shared" si="9"/>
        <v xml:space="preserve">  </v>
      </c>
    </row>
    <row r="179" spans="2:10" ht="13.5" customHeight="1" x14ac:dyDescent="0.2">
      <c r="B179" s="24"/>
      <c r="C179" s="22" t="s">
        <v>280</v>
      </c>
      <c r="D179" s="25" t="s">
        <v>44</v>
      </c>
      <c r="E179" s="26"/>
      <c r="F179" s="25" t="s">
        <v>76</v>
      </c>
      <c r="G179" s="1"/>
      <c r="H179" s="17">
        <v>2.97</v>
      </c>
      <c r="I179" s="45">
        <v>45.5</v>
      </c>
      <c r="J179" s="19" t="str">
        <f t="shared" si="9"/>
        <v xml:space="preserve">  </v>
      </c>
    </row>
    <row r="180" spans="2:10" ht="13.5" customHeight="1" x14ac:dyDescent="0.2">
      <c r="B180" s="24"/>
      <c r="C180" s="22" t="s">
        <v>281</v>
      </c>
      <c r="D180" s="25" t="s">
        <v>45</v>
      </c>
      <c r="E180" s="26"/>
      <c r="F180" s="25" t="s">
        <v>80</v>
      </c>
      <c r="G180" s="1"/>
      <c r="H180" s="17">
        <v>3.26</v>
      </c>
      <c r="I180" s="45">
        <v>49.5</v>
      </c>
      <c r="J180" s="19" t="str">
        <f t="shared" si="9"/>
        <v xml:space="preserve">  </v>
      </c>
    </row>
    <row r="181" spans="2:10" ht="13.5" customHeight="1" x14ac:dyDescent="0.2">
      <c r="B181" s="24"/>
      <c r="C181" s="22" t="s">
        <v>282</v>
      </c>
      <c r="D181" s="25" t="s">
        <v>46</v>
      </c>
      <c r="E181" s="26"/>
      <c r="F181" s="25" t="s">
        <v>77</v>
      </c>
      <c r="G181" s="1"/>
      <c r="H181" s="17">
        <v>3.73</v>
      </c>
      <c r="I181" s="45">
        <v>49.3</v>
      </c>
      <c r="J181" s="19" t="str">
        <f t="shared" si="9"/>
        <v xml:space="preserve">  </v>
      </c>
    </row>
    <row r="182" spans="2:10" ht="13.5" customHeight="1" x14ac:dyDescent="0.2">
      <c r="B182" s="24"/>
      <c r="C182" s="22" t="s">
        <v>283</v>
      </c>
      <c r="D182" s="25" t="s">
        <v>47</v>
      </c>
      <c r="E182" s="26"/>
      <c r="F182" s="25" t="s">
        <v>79</v>
      </c>
      <c r="G182" s="1"/>
      <c r="H182" s="17">
        <v>5.99</v>
      </c>
      <c r="I182" s="45">
        <v>77.3</v>
      </c>
      <c r="J182" s="19" t="str">
        <f t="shared" si="9"/>
        <v xml:space="preserve">  </v>
      </c>
    </row>
    <row r="183" spans="2:10" ht="13.5" customHeight="1" x14ac:dyDescent="0.2">
      <c r="B183" s="24"/>
      <c r="C183" s="22" t="s">
        <v>284</v>
      </c>
      <c r="D183" s="25" t="s">
        <v>191</v>
      </c>
      <c r="E183" s="26"/>
      <c r="F183" s="25"/>
      <c r="G183" s="1"/>
      <c r="H183" s="17">
        <v>4.82</v>
      </c>
      <c r="I183" s="45">
        <v>72.900000000000006</v>
      </c>
      <c r="J183" s="19" t="str">
        <f t="shared" si="9"/>
        <v xml:space="preserve">  </v>
      </c>
    </row>
    <row r="184" spans="2:10" ht="13.5" customHeight="1" x14ac:dyDescent="0.2">
      <c r="B184" s="22"/>
      <c r="C184" s="22" t="s">
        <v>285</v>
      </c>
      <c r="D184" s="25" t="s">
        <v>48</v>
      </c>
      <c r="E184" s="26"/>
      <c r="F184" s="25" t="s">
        <v>88</v>
      </c>
      <c r="G184" s="1"/>
      <c r="H184" s="17">
        <v>5.18</v>
      </c>
      <c r="I184" s="45">
        <v>76.900000000000006</v>
      </c>
      <c r="J184" s="19" t="str">
        <f t="shared" si="9"/>
        <v xml:space="preserve">  </v>
      </c>
    </row>
    <row r="185" spans="2:10" ht="13.5" customHeight="1" x14ac:dyDescent="0.2">
      <c r="B185" s="22"/>
      <c r="C185" s="22" t="s">
        <v>286</v>
      </c>
      <c r="D185" s="25" t="s">
        <v>52</v>
      </c>
      <c r="E185" s="26"/>
      <c r="F185" s="25" t="s">
        <v>72</v>
      </c>
      <c r="G185" s="1"/>
      <c r="H185" s="17">
        <v>4.29</v>
      </c>
      <c r="I185" s="45">
        <v>65.400000000000006</v>
      </c>
      <c r="J185" s="19" t="str">
        <f t="shared" si="9"/>
        <v xml:space="preserve">  </v>
      </c>
    </row>
    <row r="186" spans="2:10" ht="13.5" customHeight="1" x14ac:dyDescent="0.2">
      <c r="B186" s="22"/>
      <c r="C186" s="22" t="s">
        <v>287</v>
      </c>
      <c r="D186" s="25" t="s">
        <v>49</v>
      </c>
      <c r="E186" s="26"/>
      <c r="F186" s="25" t="s">
        <v>79</v>
      </c>
      <c r="G186" s="1"/>
      <c r="H186" s="17">
        <v>5.74</v>
      </c>
      <c r="I186" s="45">
        <v>71.8</v>
      </c>
      <c r="J186" s="19" t="str">
        <f t="shared" si="9"/>
        <v xml:space="preserve">  </v>
      </c>
    </row>
    <row r="187" spans="2:10" ht="13.5" customHeight="1" x14ac:dyDescent="0.2">
      <c r="B187" s="22"/>
      <c r="C187" s="22" t="s">
        <v>288</v>
      </c>
      <c r="D187" s="25" t="s">
        <v>50</v>
      </c>
      <c r="E187" s="26"/>
      <c r="F187" s="25" t="s">
        <v>90</v>
      </c>
      <c r="G187" s="1"/>
      <c r="H187" s="17">
        <f>I187/15.6466</f>
        <v>6.0460419516060995</v>
      </c>
      <c r="I187" s="45">
        <v>94.6</v>
      </c>
      <c r="J187" s="19" t="str">
        <f t="shared" si="9"/>
        <v xml:space="preserve">  </v>
      </c>
    </row>
    <row r="188" spans="2:10" ht="13.5" customHeight="1" x14ac:dyDescent="0.2">
      <c r="B188" s="22"/>
      <c r="C188" s="22" t="s">
        <v>289</v>
      </c>
      <c r="D188" s="25" t="s">
        <v>51</v>
      </c>
      <c r="E188" s="26"/>
      <c r="F188" s="25" t="s">
        <v>82</v>
      </c>
      <c r="G188" s="1"/>
      <c r="H188" s="17">
        <v>10.7</v>
      </c>
      <c r="I188" s="45">
        <v>160.30000000000001</v>
      </c>
      <c r="J188" s="19" t="str">
        <f t="shared" si="9"/>
        <v xml:space="preserve">  </v>
      </c>
    </row>
    <row r="189" spans="2:10" ht="13.5" customHeight="1" x14ac:dyDescent="0.2">
      <c r="B189" s="22"/>
      <c r="C189" s="22" t="s">
        <v>290</v>
      </c>
      <c r="D189" s="25" t="s">
        <v>53</v>
      </c>
      <c r="E189" s="26"/>
      <c r="F189" s="25" t="s">
        <v>89</v>
      </c>
      <c r="G189" s="1"/>
      <c r="H189" s="17">
        <f>I189/15.6466</f>
        <v>7.5287921976659469</v>
      </c>
      <c r="I189" s="45">
        <v>117.8</v>
      </c>
      <c r="J189" s="19" t="str">
        <f t="shared" si="9"/>
        <v xml:space="preserve">  </v>
      </c>
    </row>
    <row r="190" spans="2:10" ht="13.5" customHeight="1" x14ac:dyDescent="0.2">
      <c r="B190" s="22"/>
      <c r="C190" s="22" t="s">
        <v>291</v>
      </c>
      <c r="D190" s="25" t="s">
        <v>54</v>
      </c>
      <c r="E190" s="26"/>
      <c r="F190" s="25" t="s">
        <v>89</v>
      </c>
      <c r="G190" s="1"/>
      <c r="H190" s="17">
        <v>7.92</v>
      </c>
      <c r="I190" s="45">
        <v>123.3</v>
      </c>
      <c r="J190" s="19" t="str">
        <f t="shared" si="9"/>
        <v xml:space="preserve">  </v>
      </c>
    </row>
    <row r="191" spans="2:10" ht="13.5" customHeight="1" x14ac:dyDescent="0.2">
      <c r="B191" s="22"/>
      <c r="C191" s="22" t="s">
        <v>292</v>
      </c>
      <c r="D191" s="25" t="s">
        <v>96</v>
      </c>
      <c r="E191" s="26"/>
      <c r="F191" s="25" t="s">
        <v>177</v>
      </c>
      <c r="G191" s="1"/>
      <c r="H191" s="17">
        <v>9.25</v>
      </c>
      <c r="I191" s="45">
        <v>128.80000000000001</v>
      </c>
      <c r="J191" s="19" t="str">
        <f t="shared" si="9"/>
        <v xml:space="preserve">  </v>
      </c>
    </row>
    <row r="192" spans="2:10" ht="13.5" customHeight="1" x14ac:dyDescent="0.2">
      <c r="B192" s="22"/>
      <c r="C192" s="22" t="s">
        <v>293</v>
      </c>
      <c r="D192" s="25" t="s">
        <v>55</v>
      </c>
      <c r="E192" s="26"/>
      <c r="F192" s="25" t="s">
        <v>89</v>
      </c>
      <c r="G192" s="1"/>
      <c r="H192" s="17">
        <v>9.4</v>
      </c>
      <c r="I192" s="45">
        <v>132.80000000000001</v>
      </c>
      <c r="J192" s="19" t="str">
        <f t="shared" si="9"/>
        <v xml:space="preserve">  </v>
      </c>
    </row>
    <row r="193" spans="1:10" ht="13.5" customHeight="1" x14ac:dyDescent="0.2">
      <c r="B193" s="22"/>
      <c r="C193" s="22" t="s">
        <v>294</v>
      </c>
      <c r="D193" s="25" t="s">
        <v>97</v>
      </c>
      <c r="E193" s="26"/>
      <c r="F193" s="25" t="s">
        <v>166</v>
      </c>
      <c r="G193" s="1"/>
      <c r="H193" s="17">
        <v>32.68</v>
      </c>
      <c r="I193" s="45">
        <v>438</v>
      </c>
      <c r="J193" s="19" t="str">
        <f t="shared" si="9"/>
        <v xml:space="preserve">  </v>
      </c>
    </row>
    <row r="194" spans="1:10" ht="13.5" customHeight="1" x14ac:dyDescent="0.2">
      <c r="B194" s="22"/>
      <c r="C194" s="22" t="s">
        <v>295</v>
      </c>
      <c r="D194" s="25" t="s">
        <v>98</v>
      </c>
      <c r="E194" s="26"/>
      <c r="F194" s="25" t="s">
        <v>166</v>
      </c>
      <c r="G194" s="1"/>
      <c r="H194" s="17">
        <v>30.87</v>
      </c>
      <c r="I194" s="45">
        <v>464</v>
      </c>
      <c r="J194" s="19" t="str">
        <f t="shared" si="9"/>
        <v xml:space="preserve">  </v>
      </c>
    </row>
    <row r="195" spans="1:10" ht="13.5" customHeight="1" x14ac:dyDescent="0.2">
      <c r="B195" s="22"/>
      <c r="C195" s="22" t="s">
        <v>296</v>
      </c>
      <c r="D195" s="25" t="s">
        <v>99</v>
      </c>
      <c r="E195" s="26"/>
      <c r="F195" s="25" t="s">
        <v>166</v>
      </c>
      <c r="G195" s="1"/>
      <c r="H195" s="17">
        <v>35.229999999999997</v>
      </c>
      <c r="I195" s="45">
        <v>379</v>
      </c>
      <c r="J195" s="19" t="str">
        <f t="shared" si="9"/>
        <v xml:space="preserve">  </v>
      </c>
    </row>
    <row r="196" spans="1:10" ht="13.5" customHeight="1" x14ac:dyDescent="0.2">
      <c r="B196" s="22"/>
      <c r="C196" s="22" t="s">
        <v>297</v>
      </c>
      <c r="D196" s="25" t="s">
        <v>56</v>
      </c>
      <c r="E196" s="26"/>
      <c r="F196" s="25" t="str">
        <f>IF($F$4&gt;0,E196*(100%-$F$4),CLEAN("  "))</f>
        <v xml:space="preserve">  </v>
      </c>
      <c r="G196" s="1"/>
      <c r="H196" s="17">
        <v>29.32</v>
      </c>
      <c r="I196" s="45">
        <v>351</v>
      </c>
      <c r="J196" s="19" t="str">
        <f t="shared" si="9"/>
        <v xml:space="preserve">  </v>
      </c>
    </row>
    <row r="197" spans="1:10" ht="13.5" customHeight="1" x14ac:dyDescent="0.2">
      <c r="B197" s="22"/>
      <c r="C197" s="22" t="s">
        <v>298</v>
      </c>
      <c r="D197" s="25" t="s">
        <v>100</v>
      </c>
      <c r="E197" s="26"/>
      <c r="F197" s="25" t="str">
        <f>IF($F$4&gt;0,E197*(100%-$F$4),CLEAN("  "))</f>
        <v xml:space="preserve">  </v>
      </c>
      <c r="G197" s="1"/>
      <c r="H197" s="17">
        <v>28.21</v>
      </c>
      <c r="I197" s="45">
        <v>441</v>
      </c>
      <c r="J197" s="19" t="str">
        <f t="shared" si="9"/>
        <v xml:space="preserve">  </v>
      </c>
    </row>
    <row r="198" spans="1:10" ht="13.5" customHeight="1" x14ac:dyDescent="0.2">
      <c r="B198" s="22"/>
      <c r="C198" s="22" t="s">
        <v>299</v>
      </c>
      <c r="D198" s="25" t="s">
        <v>101</v>
      </c>
      <c r="E198" s="26"/>
      <c r="F198" s="25" t="s">
        <v>159</v>
      </c>
      <c r="G198" s="1"/>
      <c r="H198" s="17">
        <v>31.25</v>
      </c>
      <c r="I198" s="45">
        <v>406</v>
      </c>
      <c r="J198" s="19" t="str">
        <f t="shared" si="9"/>
        <v xml:space="preserve">  </v>
      </c>
    </row>
    <row r="199" spans="1:10" ht="13.5" customHeight="1" x14ac:dyDescent="0.2">
      <c r="B199" s="22"/>
      <c r="C199" s="22" t="s">
        <v>300</v>
      </c>
      <c r="D199" s="25" t="s">
        <v>102</v>
      </c>
      <c r="E199" s="26"/>
      <c r="F199" s="25" t="s">
        <v>168</v>
      </c>
      <c r="G199" s="1"/>
      <c r="H199" s="17">
        <v>29.67</v>
      </c>
      <c r="I199" s="45">
        <v>464</v>
      </c>
      <c r="J199" s="19" t="str">
        <f t="shared" si="9"/>
        <v xml:space="preserve">  </v>
      </c>
    </row>
    <row r="200" spans="1:10" ht="13.5" customHeight="1" x14ac:dyDescent="0.2">
      <c r="B200" s="22"/>
      <c r="C200" s="22" t="s">
        <v>301</v>
      </c>
      <c r="D200" s="25" t="s">
        <v>57</v>
      </c>
      <c r="E200" s="26"/>
      <c r="F200" s="25" t="s">
        <v>168</v>
      </c>
      <c r="G200" s="1"/>
      <c r="H200" s="17">
        <v>35.21</v>
      </c>
      <c r="I200" s="45">
        <v>551</v>
      </c>
      <c r="J200" s="19" t="str">
        <f t="shared" si="9"/>
        <v xml:space="preserve">  </v>
      </c>
    </row>
    <row r="201" spans="1:10" ht="13.5" customHeight="1" x14ac:dyDescent="0.2">
      <c r="B201" s="22"/>
      <c r="C201" s="22" t="s">
        <v>302</v>
      </c>
      <c r="D201" s="25" t="s">
        <v>103</v>
      </c>
      <c r="E201" s="26"/>
      <c r="F201" s="25" t="s">
        <v>178</v>
      </c>
      <c r="G201" s="1"/>
      <c r="H201" s="17">
        <v>45.27</v>
      </c>
      <c r="I201" s="45">
        <v>708</v>
      </c>
      <c r="J201" s="19" t="str">
        <f t="shared" si="9"/>
        <v xml:space="preserve">  </v>
      </c>
    </row>
    <row r="202" spans="1:10" ht="13.5" customHeight="1" x14ac:dyDescent="0.2">
      <c r="B202" s="22"/>
      <c r="C202" s="22" t="s">
        <v>303</v>
      </c>
      <c r="D202" s="25" t="s">
        <v>104</v>
      </c>
      <c r="E202" s="26"/>
      <c r="F202" s="25" t="s">
        <v>179</v>
      </c>
      <c r="G202" s="1"/>
      <c r="H202" s="17">
        <v>63.79</v>
      </c>
      <c r="I202" s="45">
        <v>998</v>
      </c>
      <c r="J202" s="19" t="str">
        <f t="shared" si="9"/>
        <v xml:space="preserve">  </v>
      </c>
    </row>
    <row r="203" spans="1:10" ht="13.5" customHeight="1" x14ac:dyDescent="0.2">
      <c r="B203" s="22"/>
      <c r="C203" s="22" t="s">
        <v>304</v>
      </c>
      <c r="D203" s="25" t="s">
        <v>105</v>
      </c>
      <c r="E203" s="26"/>
      <c r="F203" s="25" t="s">
        <v>179</v>
      </c>
      <c r="G203" s="1"/>
      <c r="H203" s="17">
        <v>70.790000000000006</v>
      </c>
      <c r="I203" s="45">
        <v>1108</v>
      </c>
      <c r="J203" s="19" t="str">
        <f t="shared" si="9"/>
        <v xml:space="preserve">  </v>
      </c>
    </row>
    <row r="204" spans="1:10" x14ac:dyDescent="0.2">
      <c r="I204" s="48"/>
    </row>
    <row r="205" spans="1:10" ht="13.5" customHeight="1" x14ac:dyDescent="0.2">
      <c r="A205" s="24" t="s">
        <v>186</v>
      </c>
      <c r="B205" s="24"/>
      <c r="C205" s="22"/>
      <c r="F205" s="36"/>
      <c r="H205" s="17"/>
      <c r="I205" s="45"/>
      <c r="J205" s="19"/>
    </row>
    <row r="206" spans="1:10" ht="13.5" customHeight="1" x14ac:dyDescent="0.2">
      <c r="A206" s="24"/>
      <c r="B206" s="24"/>
      <c r="C206" s="22"/>
      <c r="F206" s="36"/>
      <c r="H206" s="17"/>
      <c r="I206" s="45"/>
      <c r="J206" s="19"/>
    </row>
    <row r="207" spans="1:10" ht="13.5" customHeight="1" x14ac:dyDescent="0.2">
      <c r="A207" s="24"/>
      <c r="B207" s="24"/>
      <c r="C207" s="22" t="s">
        <v>305</v>
      </c>
      <c r="D207" s="35" t="s">
        <v>58</v>
      </c>
      <c r="E207" s="26"/>
      <c r="F207" s="25" t="s">
        <v>78</v>
      </c>
      <c r="G207" s="1"/>
      <c r="H207" s="17">
        <v>3</v>
      </c>
      <c r="I207" s="45">
        <v>45.2</v>
      </c>
      <c r="J207" s="19" t="str">
        <f t="shared" ref="J207:J218" si="10">IF($J$9&gt;0,H207*(100%-$J$9),CLEAN("  "))</f>
        <v xml:space="preserve">  </v>
      </c>
    </row>
    <row r="208" spans="1:10" ht="13.5" customHeight="1" x14ac:dyDescent="0.2">
      <c r="B208" s="24"/>
      <c r="C208" s="22" t="s">
        <v>306</v>
      </c>
      <c r="D208" s="35" t="s">
        <v>59</v>
      </c>
      <c r="E208" s="26"/>
      <c r="F208" s="25" t="s">
        <v>68</v>
      </c>
      <c r="G208" s="1"/>
      <c r="H208" s="17">
        <v>3.68</v>
      </c>
      <c r="I208" s="45">
        <v>55.4</v>
      </c>
      <c r="J208" s="19" t="str">
        <f t="shared" si="10"/>
        <v xml:space="preserve">  </v>
      </c>
    </row>
    <row r="209" spans="1:10" ht="13.5" customHeight="1" x14ac:dyDescent="0.2">
      <c r="B209" s="24"/>
      <c r="C209" s="22" t="s">
        <v>307</v>
      </c>
      <c r="D209" s="35" t="s">
        <v>60</v>
      </c>
      <c r="E209" s="26"/>
      <c r="F209" s="25" t="s">
        <v>72</v>
      </c>
      <c r="G209" s="1"/>
      <c r="H209" s="17">
        <v>4.13</v>
      </c>
      <c r="I209" s="45">
        <v>61.9</v>
      </c>
      <c r="J209" s="19" t="str">
        <f t="shared" si="10"/>
        <v xml:space="preserve">  </v>
      </c>
    </row>
    <row r="210" spans="1:10" ht="13.5" customHeight="1" x14ac:dyDescent="0.2">
      <c r="B210" s="24"/>
      <c r="C210" s="22" t="s">
        <v>308</v>
      </c>
      <c r="D210" s="35" t="s">
        <v>61</v>
      </c>
      <c r="E210" s="26"/>
      <c r="F210" s="25" t="s">
        <v>79</v>
      </c>
      <c r="G210" s="1"/>
      <c r="H210" s="17">
        <v>6.39</v>
      </c>
      <c r="I210" s="45">
        <v>99.8</v>
      </c>
      <c r="J210" s="19" t="str">
        <f t="shared" si="10"/>
        <v xml:space="preserve">  </v>
      </c>
    </row>
    <row r="211" spans="1:10" ht="13.5" customHeight="1" x14ac:dyDescent="0.2">
      <c r="B211" s="24"/>
      <c r="C211" s="22" t="s">
        <v>309</v>
      </c>
      <c r="D211" s="35" t="s">
        <v>62</v>
      </c>
      <c r="E211" s="26"/>
      <c r="F211" s="25" t="s">
        <v>90</v>
      </c>
      <c r="G211" s="1"/>
      <c r="H211" s="17">
        <v>6.32</v>
      </c>
      <c r="I211" s="45">
        <v>88.9</v>
      </c>
      <c r="J211" s="19" t="str">
        <f t="shared" si="10"/>
        <v xml:space="preserve">  </v>
      </c>
    </row>
    <row r="212" spans="1:10" ht="13.5" customHeight="1" x14ac:dyDescent="0.2">
      <c r="B212" s="24"/>
      <c r="C212" s="22" t="s">
        <v>310</v>
      </c>
      <c r="D212" s="35" t="s">
        <v>194</v>
      </c>
      <c r="E212" s="26"/>
      <c r="F212" s="25"/>
      <c r="G212" s="1"/>
      <c r="H212" s="17">
        <v>10.199999999999999</v>
      </c>
      <c r="I212" s="45"/>
      <c r="J212" s="19" t="str">
        <f>IF($J$9&gt;0,H212*(100%-$J$9),CLEAN("  "))</f>
        <v xml:space="preserve">  </v>
      </c>
    </row>
    <row r="213" spans="1:10" ht="13.5" customHeight="1" x14ac:dyDescent="0.2">
      <c r="B213" s="24"/>
      <c r="C213" s="22" t="s">
        <v>311</v>
      </c>
      <c r="D213" s="35" t="s">
        <v>106</v>
      </c>
      <c r="E213" s="26"/>
      <c r="F213" s="25" t="s">
        <v>82</v>
      </c>
      <c r="G213" s="1"/>
      <c r="H213" s="17">
        <v>11.43</v>
      </c>
      <c r="I213" s="45">
        <v>170.9</v>
      </c>
      <c r="J213" s="19" t="str">
        <f t="shared" si="10"/>
        <v xml:space="preserve">  </v>
      </c>
    </row>
    <row r="214" spans="1:10" ht="13.5" customHeight="1" x14ac:dyDescent="0.2">
      <c r="B214" s="24"/>
      <c r="C214" s="22" t="s">
        <v>312</v>
      </c>
      <c r="D214" s="35" t="s">
        <v>107</v>
      </c>
      <c r="E214" s="26"/>
      <c r="F214" s="25" t="s">
        <v>180</v>
      </c>
      <c r="G214" s="1"/>
      <c r="H214" s="17">
        <v>13.81</v>
      </c>
      <c r="I214" s="45">
        <v>198</v>
      </c>
      <c r="J214" s="19" t="str">
        <f t="shared" si="10"/>
        <v xml:space="preserve">  </v>
      </c>
    </row>
    <row r="215" spans="1:10" ht="13.5" customHeight="1" x14ac:dyDescent="0.2">
      <c r="B215" s="24"/>
      <c r="C215" s="22" t="s">
        <v>313</v>
      </c>
      <c r="D215" s="35" t="s">
        <v>108</v>
      </c>
      <c r="E215" s="26"/>
      <c r="F215" s="25" t="s">
        <v>175</v>
      </c>
      <c r="G215" s="1"/>
      <c r="H215" s="17">
        <v>30.33</v>
      </c>
      <c r="I215" s="45">
        <v>474</v>
      </c>
      <c r="J215" s="19" t="str">
        <f t="shared" si="10"/>
        <v xml:space="preserve">  </v>
      </c>
    </row>
    <row r="216" spans="1:10" ht="13.5" customHeight="1" x14ac:dyDescent="0.2">
      <c r="B216" s="24"/>
      <c r="C216" s="22" t="s">
        <v>314</v>
      </c>
      <c r="D216" s="35" t="s">
        <v>110</v>
      </c>
      <c r="E216" s="26"/>
      <c r="F216" s="25" t="s">
        <v>167</v>
      </c>
      <c r="G216" s="1"/>
      <c r="H216" s="17">
        <v>37.32</v>
      </c>
      <c r="I216" s="45">
        <v>569.9</v>
      </c>
      <c r="J216" s="19" t="str">
        <f t="shared" si="10"/>
        <v xml:space="preserve">  </v>
      </c>
    </row>
    <row r="217" spans="1:10" ht="13.5" customHeight="1" x14ac:dyDescent="0.2">
      <c r="B217" s="24"/>
      <c r="C217" s="22" t="s">
        <v>315</v>
      </c>
      <c r="D217" s="35" t="s">
        <v>109</v>
      </c>
      <c r="E217" s="26"/>
      <c r="F217" s="25" t="s">
        <v>181</v>
      </c>
      <c r="G217" s="1"/>
      <c r="H217" s="17">
        <v>61.58</v>
      </c>
      <c r="I217" s="45">
        <v>964</v>
      </c>
      <c r="J217" s="19" t="str">
        <f t="shared" si="10"/>
        <v xml:space="preserve">  </v>
      </c>
    </row>
    <row r="218" spans="1:10" ht="13.5" customHeight="1" x14ac:dyDescent="0.2">
      <c r="B218" s="24"/>
      <c r="C218" s="22" t="s">
        <v>316</v>
      </c>
      <c r="D218" s="35" t="s">
        <v>111</v>
      </c>
      <c r="E218" s="26"/>
      <c r="F218" s="25" t="s">
        <v>172</v>
      </c>
      <c r="G218" s="1"/>
      <c r="H218" s="17">
        <v>92.23</v>
      </c>
      <c r="I218" s="45">
        <v>1377</v>
      </c>
      <c r="J218" s="19" t="str">
        <f t="shared" si="10"/>
        <v xml:space="preserve">  </v>
      </c>
    </row>
    <row r="219" spans="1:10" ht="13.5" customHeight="1" x14ac:dyDescent="0.2">
      <c r="B219" s="24"/>
      <c r="C219" s="22" t="s">
        <v>317</v>
      </c>
      <c r="D219" s="35" t="s">
        <v>112</v>
      </c>
      <c r="E219" s="26"/>
      <c r="F219" s="25" t="s">
        <v>169</v>
      </c>
      <c r="G219" s="1"/>
      <c r="H219" s="17">
        <v>102.38</v>
      </c>
      <c r="I219" s="45">
        <v>1494</v>
      </c>
      <c r="J219" s="19" t="str">
        <f>IF($J$9&gt;0,H219*(100%-$J$9),CLEAN("  "))</f>
        <v xml:space="preserve">  </v>
      </c>
    </row>
    <row r="220" spans="1:10" ht="13.5" customHeight="1" x14ac:dyDescent="0.2">
      <c r="B220" s="24"/>
      <c r="C220" s="22"/>
      <c r="D220" s="35"/>
      <c r="E220" s="26"/>
      <c r="F220" s="25"/>
      <c r="G220" s="1"/>
      <c r="H220" s="17"/>
      <c r="I220" s="45"/>
      <c r="J220" s="19"/>
    </row>
    <row r="221" spans="1:10" ht="13.5" customHeight="1" x14ac:dyDescent="0.2">
      <c r="A221" s="24" t="s">
        <v>187</v>
      </c>
      <c r="B221" s="24"/>
      <c r="C221" s="22"/>
      <c r="F221" s="36"/>
      <c r="H221" s="17"/>
      <c r="I221" s="45"/>
      <c r="J221" s="19"/>
    </row>
    <row r="222" spans="1:10" ht="13.5" customHeight="1" x14ac:dyDescent="0.2">
      <c r="A222" s="24"/>
      <c r="B222" s="24"/>
      <c r="C222" s="22"/>
      <c r="F222" s="36"/>
      <c r="H222" s="13" t="s">
        <v>383</v>
      </c>
      <c r="I222" s="45"/>
      <c r="J222" s="19"/>
    </row>
    <row r="223" spans="1:10" ht="13.5" customHeight="1" x14ac:dyDescent="0.2">
      <c r="A223" s="24"/>
      <c r="B223" s="24"/>
      <c r="C223" s="22" t="s">
        <v>339</v>
      </c>
      <c r="D223" s="35" t="s">
        <v>117</v>
      </c>
      <c r="E223" s="26"/>
      <c r="F223" s="25" t="s">
        <v>77</v>
      </c>
      <c r="G223" s="1"/>
      <c r="H223" s="17">
        <v>4.51</v>
      </c>
      <c r="I223" s="45">
        <v>70</v>
      </c>
      <c r="J223" s="19" t="str">
        <f>IF($J$9&gt;0,H223*(100%-$J$9),CLEAN("  "))</f>
        <v xml:space="preserve">  </v>
      </c>
    </row>
    <row r="224" spans="1:10" ht="13.5" customHeight="1" x14ac:dyDescent="0.2">
      <c r="B224" s="24"/>
      <c r="C224" s="22" t="s">
        <v>340</v>
      </c>
      <c r="D224" s="35" t="s">
        <v>118</v>
      </c>
      <c r="E224" s="26"/>
      <c r="F224" s="25" t="s">
        <v>80</v>
      </c>
      <c r="G224" s="1"/>
      <c r="H224" s="17">
        <f>I224/15.6466</f>
        <v>5.3877519716743576</v>
      </c>
      <c r="I224" s="45">
        <v>84.3</v>
      </c>
      <c r="J224" s="19" t="str">
        <f>IF($J$9&gt;0,H224*(100%-$J$9),CLEAN("  "))</f>
        <v xml:space="preserve">  </v>
      </c>
    </row>
    <row r="225" spans="1:10" ht="13.5" customHeight="1" x14ac:dyDescent="0.2">
      <c r="B225" s="24"/>
      <c r="C225" s="22"/>
      <c r="D225" s="35"/>
      <c r="E225" s="26"/>
      <c r="F225" s="25"/>
      <c r="G225" s="1"/>
      <c r="H225" s="17"/>
      <c r="I225" s="45"/>
      <c r="J225" s="19"/>
    </row>
    <row r="226" spans="1:10" ht="13.5" customHeight="1" x14ac:dyDescent="0.2">
      <c r="B226" s="24"/>
      <c r="C226" s="22"/>
      <c r="D226" s="35"/>
      <c r="E226" s="26"/>
      <c r="F226" s="25"/>
      <c r="G226" s="1"/>
      <c r="H226" s="17"/>
      <c r="I226" s="45"/>
      <c r="J226" s="19"/>
    </row>
    <row r="227" spans="1:10" ht="13.5" customHeight="1" x14ac:dyDescent="0.2">
      <c r="A227" s="24" t="s">
        <v>188</v>
      </c>
      <c r="B227" s="29"/>
      <c r="C227" s="29"/>
      <c r="D227" s="30"/>
      <c r="E227" s="31"/>
      <c r="F227" s="32"/>
      <c r="G227" s="1"/>
      <c r="H227" s="17"/>
      <c r="I227" s="45"/>
      <c r="J227" s="19"/>
    </row>
    <row r="228" spans="1:10" ht="13.5" customHeight="1" x14ac:dyDescent="0.2">
      <c r="A228" s="24"/>
      <c r="B228" s="29"/>
      <c r="C228" s="29"/>
      <c r="D228" s="30"/>
      <c r="E228" s="31"/>
      <c r="F228" s="32"/>
      <c r="G228" s="1"/>
      <c r="H228" s="17"/>
      <c r="I228" s="45"/>
      <c r="J228" s="19"/>
    </row>
    <row r="229" spans="1:10" ht="13.5" customHeight="1" x14ac:dyDescent="0.2">
      <c r="B229" s="22"/>
      <c r="C229" s="22" t="s">
        <v>318</v>
      </c>
      <c r="D229" s="25" t="s">
        <v>150</v>
      </c>
      <c r="E229" s="26"/>
      <c r="F229" s="25" t="s">
        <v>182</v>
      </c>
      <c r="G229" s="1"/>
      <c r="H229" s="17">
        <v>2.42</v>
      </c>
      <c r="I229" s="45">
        <v>37.299999999999997</v>
      </c>
      <c r="J229" s="19" t="str">
        <f t="shared" ref="J229:J235" si="11">IF($J$9&gt;0,H229*(100%-$J$9),CLEAN("  "))</f>
        <v xml:space="preserve">  </v>
      </c>
    </row>
    <row r="230" spans="1:10" ht="13.5" customHeight="1" x14ac:dyDescent="0.2">
      <c r="B230" s="22"/>
      <c r="C230" s="22" t="s">
        <v>319</v>
      </c>
      <c r="D230" s="25" t="s">
        <v>151</v>
      </c>
      <c r="E230" s="26"/>
      <c r="F230" s="25" t="s">
        <v>74</v>
      </c>
      <c r="G230" s="1"/>
      <c r="H230" s="17">
        <v>3.25</v>
      </c>
      <c r="I230" s="45">
        <v>45.7</v>
      </c>
      <c r="J230" s="19" t="str">
        <f t="shared" si="11"/>
        <v xml:space="preserve">  </v>
      </c>
    </row>
    <row r="231" spans="1:10" ht="13.5" customHeight="1" x14ac:dyDescent="0.2">
      <c r="B231" s="22"/>
      <c r="C231" s="22" t="s">
        <v>320</v>
      </c>
      <c r="D231" s="25" t="s">
        <v>152</v>
      </c>
      <c r="E231" s="26"/>
      <c r="F231" s="25" t="s">
        <v>183</v>
      </c>
      <c r="G231" s="1"/>
      <c r="H231" s="17">
        <v>4.2300000000000004</v>
      </c>
      <c r="I231" s="45">
        <v>64.8</v>
      </c>
      <c r="J231" s="19" t="str">
        <f t="shared" si="11"/>
        <v xml:space="preserve">  </v>
      </c>
    </row>
    <row r="232" spans="1:10" ht="13.5" customHeight="1" x14ac:dyDescent="0.2">
      <c r="B232" s="22"/>
      <c r="C232" s="22" t="s">
        <v>321</v>
      </c>
      <c r="D232" s="25" t="s">
        <v>325</v>
      </c>
      <c r="E232" s="26"/>
      <c r="F232" s="25" t="s">
        <v>183</v>
      </c>
      <c r="G232" s="1"/>
      <c r="H232" s="17">
        <v>7.61</v>
      </c>
      <c r="I232" s="45">
        <v>64.8</v>
      </c>
      <c r="J232" s="19" t="str">
        <f>IF($J$9&gt;0,H232*(100%-$J$9),CLEAN("  "))</f>
        <v xml:space="preserve">  </v>
      </c>
    </row>
    <row r="233" spans="1:10" ht="13.5" customHeight="1" x14ac:dyDescent="0.2">
      <c r="B233" s="22"/>
      <c r="C233" s="22" t="s">
        <v>322</v>
      </c>
      <c r="D233" s="25" t="s">
        <v>153</v>
      </c>
      <c r="E233" s="26"/>
      <c r="F233" s="25" t="s">
        <v>77</v>
      </c>
      <c r="G233" s="1"/>
      <c r="H233" s="17">
        <v>5.99</v>
      </c>
      <c r="I233" s="45">
        <v>86.5</v>
      </c>
      <c r="J233" s="19" t="str">
        <f t="shared" si="11"/>
        <v xml:space="preserve">  </v>
      </c>
    </row>
    <row r="234" spans="1:10" ht="13.5" customHeight="1" x14ac:dyDescent="0.2">
      <c r="B234" s="22"/>
      <c r="C234" s="22" t="s">
        <v>323</v>
      </c>
      <c r="D234" s="25" t="s">
        <v>154</v>
      </c>
      <c r="E234" s="26"/>
      <c r="F234" s="25" t="s">
        <v>80</v>
      </c>
      <c r="G234" s="1"/>
      <c r="H234" s="17">
        <v>9.34</v>
      </c>
      <c r="I234" s="45">
        <v>146</v>
      </c>
      <c r="J234" s="19" t="str">
        <f t="shared" si="11"/>
        <v xml:space="preserve">  </v>
      </c>
    </row>
    <row r="235" spans="1:10" ht="13.5" customHeight="1" x14ac:dyDescent="0.2">
      <c r="B235" s="22"/>
      <c r="C235" s="22" t="s">
        <v>324</v>
      </c>
      <c r="D235" s="25" t="s">
        <v>155</v>
      </c>
      <c r="E235" s="26"/>
      <c r="F235" s="25" t="s">
        <v>80</v>
      </c>
      <c r="G235" s="1"/>
      <c r="H235" s="17">
        <v>12.51</v>
      </c>
      <c r="I235" s="45">
        <v>190.6</v>
      </c>
      <c r="J235" s="19" t="str">
        <f t="shared" si="11"/>
        <v xml:space="preserve">  </v>
      </c>
    </row>
    <row r="236" spans="1:10" ht="13.5" customHeight="1" x14ac:dyDescent="0.2">
      <c r="B236" s="22"/>
      <c r="D236" s="25"/>
      <c r="E236" s="26"/>
      <c r="F236" s="25"/>
      <c r="G236" s="1"/>
      <c r="H236" s="17"/>
      <c r="I236" s="45"/>
      <c r="J236" s="19"/>
    </row>
    <row r="237" spans="1:10" ht="13.5" customHeight="1" x14ac:dyDescent="0.2">
      <c r="B237" s="22"/>
      <c r="C237" s="22"/>
      <c r="D237" s="35"/>
      <c r="E237" s="26"/>
      <c r="F237" s="25"/>
      <c r="G237" s="1"/>
      <c r="H237" s="17"/>
      <c r="I237" s="45"/>
      <c r="J237" s="19"/>
    </row>
    <row r="238" spans="1:10" ht="13.5" customHeight="1" x14ac:dyDescent="0.2">
      <c r="A238" s="24" t="s">
        <v>156</v>
      </c>
      <c r="B238" s="29"/>
      <c r="C238" s="29"/>
      <c r="D238" s="30"/>
      <c r="E238" s="31"/>
      <c r="F238" s="32"/>
      <c r="G238" s="1"/>
      <c r="H238" s="17"/>
      <c r="I238" s="45"/>
      <c r="J238" s="19"/>
    </row>
    <row r="239" spans="1:10" ht="13.5" customHeight="1" x14ac:dyDescent="0.2">
      <c r="A239" s="24"/>
      <c r="B239" s="29"/>
      <c r="C239" s="29"/>
      <c r="D239" s="30"/>
      <c r="E239" s="31"/>
      <c r="F239" s="32"/>
      <c r="G239" s="1"/>
      <c r="H239" s="17"/>
      <c r="I239" s="45"/>
      <c r="J239" s="19"/>
    </row>
    <row r="240" spans="1:10" ht="13.5" customHeight="1" x14ac:dyDescent="0.2">
      <c r="B240" s="22"/>
      <c r="C240" s="22" t="s">
        <v>337</v>
      </c>
      <c r="D240" s="35" t="s">
        <v>338</v>
      </c>
      <c r="E240" s="26"/>
      <c r="F240" s="25"/>
      <c r="G240" s="1"/>
      <c r="H240" s="17">
        <f>I240/15.6466</f>
        <v>48.82849948231565</v>
      </c>
      <c r="I240" s="45">
        <v>764</v>
      </c>
      <c r="J240" s="19" t="str">
        <f>IF($J$9&gt;0,H240*(100%-$J$9),CLEAN("  "))</f>
        <v xml:space="preserve">  </v>
      </c>
    </row>
    <row r="241" spans="1:10" ht="13.5" customHeight="1" x14ac:dyDescent="0.2">
      <c r="A241" s="34"/>
      <c r="B241" s="22"/>
      <c r="C241" s="22"/>
      <c r="D241" s="25"/>
      <c r="E241" s="26"/>
      <c r="F241" s="25"/>
      <c r="G241" s="1"/>
      <c r="H241" s="17"/>
      <c r="I241" s="45"/>
      <c r="J241" s="19"/>
    </row>
    <row r="242" spans="1:10" ht="13.5" customHeight="1" x14ac:dyDescent="0.2">
      <c r="B242" s="22"/>
      <c r="C242" s="22"/>
      <c r="D242" s="25"/>
      <c r="E242" s="26"/>
      <c r="F242" s="25"/>
      <c r="G242" s="1"/>
      <c r="H242" s="17"/>
      <c r="I242" s="45"/>
      <c r="J242" s="19"/>
    </row>
    <row r="243" spans="1:10" ht="13.5" customHeight="1" x14ac:dyDescent="0.2">
      <c r="B243" s="22"/>
      <c r="C243" s="22"/>
      <c r="D243" s="25"/>
      <c r="E243" s="26"/>
      <c r="F243" s="25"/>
      <c r="G243" s="1"/>
      <c r="H243" s="17"/>
      <c r="I243" s="45"/>
      <c r="J243" s="19"/>
    </row>
    <row r="244" spans="1:10" ht="13.5" customHeight="1" x14ac:dyDescent="0.2">
      <c r="A244" s="12" t="s">
        <v>63</v>
      </c>
      <c r="B244" s="24"/>
      <c r="C244" s="22"/>
      <c r="D244" s="35"/>
      <c r="E244" s="26"/>
      <c r="F244" s="25"/>
      <c r="G244" s="1"/>
      <c r="H244" s="17"/>
      <c r="I244" s="45"/>
      <c r="J244" s="19"/>
    </row>
    <row r="245" spans="1:10" ht="13.5" customHeight="1" x14ac:dyDescent="0.2">
      <c r="A245" s="12"/>
      <c r="B245" s="24"/>
      <c r="C245" s="22"/>
      <c r="D245" s="35"/>
      <c r="E245" s="26"/>
      <c r="F245" s="25"/>
      <c r="G245" s="1"/>
      <c r="H245" s="17"/>
      <c r="I245" s="45"/>
      <c r="J245" s="19"/>
    </row>
    <row r="246" spans="1:10" ht="13.5" customHeight="1" x14ac:dyDescent="0.2">
      <c r="B246" s="24"/>
      <c r="C246" s="22" t="s">
        <v>334</v>
      </c>
      <c r="D246" s="35" t="s">
        <v>64</v>
      </c>
      <c r="E246" s="26"/>
      <c r="F246" s="25"/>
      <c r="G246" s="1"/>
      <c r="H246" s="17">
        <v>139.44999999999999</v>
      </c>
      <c r="I246" s="45">
        <v>1670</v>
      </c>
      <c r="J246" s="19" t="str">
        <f>IF($J$9&gt;0,H246*(100%-$J$9),CLEAN("  "))</f>
        <v xml:space="preserve">  </v>
      </c>
    </row>
    <row r="247" spans="1:10" ht="13.5" customHeight="1" x14ac:dyDescent="0.2">
      <c r="B247" s="24"/>
      <c r="C247" s="22"/>
      <c r="D247" s="35"/>
      <c r="E247" s="26"/>
      <c r="F247" s="25"/>
      <c r="G247" s="1"/>
      <c r="H247" s="17"/>
      <c r="I247" s="45"/>
      <c r="J247" s="19"/>
    </row>
    <row r="248" spans="1:10" ht="13.5" customHeight="1" x14ac:dyDescent="0.2">
      <c r="B248" s="24"/>
      <c r="C248" s="22"/>
      <c r="D248" s="35"/>
      <c r="E248" s="26"/>
      <c r="F248" s="25"/>
      <c r="G248" s="1"/>
      <c r="H248" s="17"/>
      <c r="I248" s="45"/>
      <c r="J248" s="19"/>
    </row>
    <row r="249" spans="1:10" ht="13.5" customHeight="1" x14ac:dyDescent="0.2">
      <c r="B249" s="24"/>
      <c r="C249" s="22"/>
      <c r="D249" s="35"/>
      <c r="E249" s="26"/>
      <c r="F249" s="25"/>
      <c r="G249" s="1"/>
      <c r="H249" s="17"/>
      <c r="I249" s="45"/>
      <c r="J249" s="19"/>
    </row>
    <row r="250" spans="1:10" ht="13.5" customHeight="1" x14ac:dyDescent="0.2">
      <c r="A250" s="24" t="s">
        <v>189</v>
      </c>
      <c r="B250" s="29"/>
      <c r="C250" s="29"/>
      <c r="D250" s="30"/>
      <c r="E250" s="37"/>
      <c r="F250" s="38"/>
      <c r="G250" s="1"/>
      <c r="H250" s="17"/>
      <c r="I250" s="45"/>
      <c r="J250" s="19"/>
    </row>
    <row r="251" spans="1:10" ht="13.5" customHeight="1" x14ac:dyDescent="0.2">
      <c r="A251" s="24"/>
      <c r="B251" s="29"/>
      <c r="C251" s="29"/>
      <c r="D251" s="30"/>
      <c r="E251" s="37"/>
      <c r="F251" s="38"/>
      <c r="G251" s="1"/>
      <c r="H251" s="17"/>
      <c r="I251" s="45"/>
      <c r="J251" s="19"/>
    </row>
    <row r="252" spans="1:10" ht="13.5" customHeight="1" x14ac:dyDescent="0.2">
      <c r="B252" s="24"/>
      <c r="C252" s="22" t="s">
        <v>326</v>
      </c>
      <c r="D252" s="39" t="s">
        <v>64</v>
      </c>
      <c r="E252" s="26"/>
      <c r="F252" s="25" t="str">
        <f>IF($F$4&gt;0,E252*(100%-$F$4),CLEAN("  "))</f>
        <v xml:space="preserve">  </v>
      </c>
      <c r="G252" s="1"/>
      <c r="H252" s="17">
        <v>11.74</v>
      </c>
      <c r="I252" s="45">
        <v>176</v>
      </c>
      <c r="J252" s="19" t="str">
        <f>IF($J$9&gt;0,H252*(100%-$J$9),CLEAN("  "))</f>
        <v xml:space="preserve">  </v>
      </c>
    </row>
    <row r="253" spans="1:10" ht="13.5" customHeight="1" x14ac:dyDescent="0.2">
      <c r="B253" s="24"/>
      <c r="C253" s="22" t="s">
        <v>327</v>
      </c>
      <c r="D253" s="39" t="s">
        <v>195</v>
      </c>
      <c r="E253" s="26"/>
      <c r="F253" s="25" t="str">
        <f>IF($F$4&gt;0,E253*(100%-$F$4),CLEAN("  "))</f>
        <v xml:space="preserve">  </v>
      </c>
      <c r="G253" s="1"/>
      <c r="H253" s="17">
        <v>14.03</v>
      </c>
      <c r="I253" s="45">
        <v>309</v>
      </c>
      <c r="J253" s="19" t="str">
        <f>IF($J$9&gt;0,H253*(100%-$J$9),CLEAN("  "))</f>
        <v xml:space="preserve">  </v>
      </c>
    </row>
    <row r="254" spans="1:10" ht="13.5" customHeight="1" x14ac:dyDescent="0.2">
      <c r="B254" s="24"/>
      <c r="C254" s="22"/>
      <c r="D254" s="39"/>
      <c r="E254" s="26"/>
      <c r="F254" s="25"/>
      <c r="G254" s="1"/>
      <c r="H254" s="17"/>
      <c r="I254" s="45"/>
      <c r="J254" s="19"/>
    </row>
    <row r="255" spans="1:10" ht="13.5" customHeight="1" x14ac:dyDescent="0.2">
      <c r="A255" s="24" t="s">
        <v>190</v>
      </c>
      <c r="B255" s="24"/>
      <c r="C255" s="22"/>
      <c r="D255" s="35"/>
      <c r="E255" s="26"/>
      <c r="F255" s="25"/>
      <c r="G255" s="1"/>
      <c r="H255" s="17"/>
      <c r="I255" s="45"/>
      <c r="J255" s="19"/>
    </row>
    <row r="256" spans="1:10" ht="13.5" customHeight="1" x14ac:dyDescent="0.2">
      <c r="A256" s="24"/>
      <c r="B256" s="24"/>
      <c r="C256" s="22"/>
      <c r="D256" s="35"/>
      <c r="E256" s="26"/>
      <c r="F256" s="25"/>
      <c r="G256" s="1"/>
      <c r="H256" s="17"/>
      <c r="I256" s="45"/>
      <c r="J256" s="19"/>
    </row>
    <row r="257" spans="1:10" ht="13.5" customHeight="1" x14ac:dyDescent="0.2">
      <c r="B257" s="24"/>
      <c r="C257" s="22" t="s">
        <v>332</v>
      </c>
      <c r="D257" s="35" t="s">
        <v>91</v>
      </c>
      <c r="E257" s="26"/>
      <c r="F257" s="25"/>
      <c r="G257" s="1"/>
      <c r="H257" s="17">
        <f>I257/15.6466</f>
        <v>11.440185088134164</v>
      </c>
      <c r="I257" s="45">
        <v>179</v>
      </c>
      <c r="J257" s="19" t="str">
        <f>IF($J$9&gt;0,H257*(100%-$J$9),CLEAN("  "))</f>
        <v xml:space="preserve">  </v>
      </c>
    </row>
    <row r="258" spans="1:10" ht="13.5" customHeight="1" x14ac:dyDescent="0.2">
      <c r="B258" s="24"/>
      <c r="C258" s="22" t="s">
        <v>333</v>
      </c>
      <c r="D258" s="35" t="s">
        <v>65</v>
      </c>
      <c r="E258" s="26"/>
      <c r="F258" s="25"/>
      <c r="G258" s="1"/>
      <c r="H258" s="17">
        <f>I258/15.6466</f>
        <v>11.440185088134164</v>
      </c>
      <c r="I258" s="45">
        <v>179</v>
      </c>
      <c r="J258" s="19" t="str">
        <f>IF($J$9&gt;0,H258*(100%-$J$9),CLEAN("  "))</f>
        <v xml:space="preserve">  </v>
      </c>
    </row>
    <row r="259" spans="1:10" ht="13.5" customHeight="1" x14ac:dyDescent="0.2">
      <c r="B259" s="24"/>
      <c r="C259" s="22"/>
      <c r="D259" s="35"/>
      <c r="E259" s="26"/>
      <c r="F259" s="25"/>
      <c r="G259" s="1"/>
      <c r="H259" s="17"/>
      <c r="I259" s="45"/>
      <c r="J259" s="19"/>
    </row>
    <row r="260" spans="1:10" ht="13.5" customHeight="1" x14ac:dyDescent="0.2">
      <c r="B260" s="24"/>
      <c r="C260" s="22"/>
      <c r="D260" s="35"/>
      <c r="E260" s="26"/>
      <c r="F260" s="25"/>
      <c r="G260" s="1"/>
      <c r="H260" s="17"/>
      <c r="I260" s="45"/>
      <c r="J260" s="19"/>
    </row>
    <row r="261" spans="1:10" ht="13.5" customHeight="1" x14ac:dyDescent="0.2">
      <c r="A261" s="24" t="s">
        <v>190</v>
      </c>
      <c r="B261" s="29"/>
      <c r="C261" s="29"/>
      <c r="D261" s="30"/>
      <c r="E261" s="37"/>
      <c r="F261" s="38"/>
      <c r="G261" s="1"/>
      <c r="H261" s="17"/>
      <c r="I261" s="45"/>
      <c r="J261" s="19"/>
    </row>
    <row r="262" spans="1:10" ht="13.5" customHeight="1" x14ac:dyDescent="0.2">
      <c r="A262" s="24"/>
      <c r="B262" s="29"/>
      <c r="C262" s="29"/>
      <c r="D262" s="30"/>
      <c r="E262" s="37"/>
      <c r="F262" s="38"/>
      <c r="G262" s="1"/>
      <c r="H262" s="17"/>
      <c r="I262" s="45"/>
      <c r="J262" s="19"/>
    </row>
    <row r="263" spans="1:10" ht="13.5" customHeight="1" x14ac:dyDescent="0.2">
      <c r="B263" s="24"/>
      <c r="C263" s="22" t="s">
        <v>328</v>
      </c>
      <c r="D263" s="35" t="s">
        <v>66</v>
      </c>
      <c r="E263" s="26"/>
      <c r="F263" s="25" t="str">
        <f>IF($F$4&gt;0,E263*(100%-$F$4),CLEAN("  "))</f>
        <v xml:space="preserve">  </v>
      </c>
      <c r="G263" s="1"/>
      <c r="H263" s="17">
        <v>11.44</v>
      </c>
      <c r="I263" s="45">
        <v>172</v>
      </c>
      <c r="J263" s="19" t="str">
        <f>IF($J$9&gt;0,H263*(100%-$J$9),CLEAN("  "))</f>
        <v xml:space="preserve">  </v>
      </c>
    </row>
    <row r="264" spans="1:10" ht="13.5" customHeight="1" x14ac:dyDescent="0.2">
      <c r="B264" s="24"/>
      <c r="C264" s="22" t="s">
        <v>329</v>
      </c>
      <c r="D264" s="40">
        <v>40</v>
      </c>
      <c r="E264" s="26"/>
      <c r="F264" s="25" t="str">
        <f>IF($F$4&gt;0,E264*(100%-$F$4),CLEAN("  "))</f>
        <v xml:space="preserve">  </v>
      </c>
      <c r="G264" s="1"/>
      <c r="H264" s="17">
        <v>30.5</v>
      </c>
      <c r="I264" s="45">
        <v>399</v>
      </c>
      <c r="J264" s="19" t="str">
        <f>IF($J$9&gt;0,H264*(100%-$J$9),CLEAN("  "))</f>
        <v xml:space="preserve">  </v>
      </c>
    </row>
    <row r="265" spans="1:10" ht="13.5" customHeight="1" x14ac:dyDescent="0.2">
      <c r="B265" s="24"/>
      <c r="C265" s="22" t="s">
        <v>330</v>
      </c>
      <c r="D265" s="40">
        <v>50</v>
      </c>
      <c r="E265" s="26"/>
      <c r="F265" s="25" t="str">
        <f>IF($F$4&gt;0,E265*(100%-$F$4),CLEAN("  "))</f>
        <v xml:space="preserve">  </v>
      </c>
      <c r="G265" s="1"/>
      <c r="H265" s="17">
        <v>34.21</v>
      </c>
      <c r="I265" s="45">
        <v>528</v>
      </c>
      <c r="J265" s="19" t="str">
        <f>IF($J$9&gt;0,H265*(100%-$J$9),CLEAN("  "))</f>
        <v xml:space="preserve">  </v>
      </c>
    </row>
    <row r="266" spans="1:10" ht="13.5" customHeight="1" x14ac:dyDescent="0.2">
      <c r="B266" s="24"/>
      <c r="C266" s="22" t="s">
        <v>331</v>
      </c>
      <c r="D266" s="40">
        <v>63</v>
      </c>
      <c r="E266" s="26"/>
      <c r="F266" s="25" t="str">
        <f>IF($F$4&gt;0,E266*(100%-$F$4),CLEAN("  "))</f>
        <v xml:space="preserve">  </v>
      </c>
      <c r="G266" s="1"/>
      <c r="H266" s="17">
        <v>52.92</v>
      </c>
      <c r="I266" s="45">
        <v>807</v>
      </c>
      <c r="J266" s="19" t="str">
        <f>IF($J$9&gt;0,H266*(100%-$J$9),CLEAN("  "))</f>
        <v xml:space="preserve">  </v>
      </c>
    </row>
    <row r="267" spans="1:10" x14ac:dyDescent="0.2"/>
    <row r="268" spans="1:10" x14ac:dyDescent="0.2"/>
    <row r="269" spans="1:10" x14ac:dyDescent="0.2"/>
    <row r="270" spans="1:10" x14ac:dyDescent="0.2"/>
    <row r="271" spans="1:10" x14ac:dyDescent="0.2"/>
    <row r="272" spans="1:10" x14ac:dyDescent="0.2"/>
    <row r="273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spans="1:10" hidden="1" x14ac:dyDescent="0.2"/>
    <row r="306" spans="1:10" hidden="1" x14ac:dyDescent="0.2"/>
    <row r="307" spans="1:10" hidden="1" x14ac:dyDescent="0.2">
      <c r="A307" s="25"/>
      <c r="B307" s="22"/>
      <c r="C307" s="22"/>
      <c r="D307" s="23"/>
      <c r="E307" s="26"/>
      <c r="F307" s="25"/>
      <c r="G307" s="1"/>
      <c r="H307" s="26"/>
      <c r="I307" s="18"/>
      <c r="J307" s="19"/>
    </row>
    <row r="308" spans="1:10" hidden="1" x14ac:dyDescent="0.2">
      <c r="D308" s="2"/>
      <c r="E308" s="2"/>
      <c r="F308" s="41"/>
      <c r="G308" s="1"/>
      <c r="H308" s="30"/>
      <c r="J308" s="22"/>
    </row>
    <row r="309" spans="1:10" hidden="1" x14ac:dyDescent="0.2">
      <c r="D309" s="2"/>
      <c r="E309" s="2"/>
      <c r="F309" s="41"/>
      <c r="G309" s="1"/>
      <c r="H309" s="30"/>
      <c r="J309" s="22"/>
    </row>
    <row r="310" spans="1:10" hidden="1" x14ac:dyDescent="0.2">
      <c r="D310" s="2"/>
      <c r="E310" s="2"/>
      <c r="F310" s="41"/>
      <c r="G310" s="1"/>
      <c r="H310" s="30"/>
      <c r="J310" s="22"/>
    </row>
    <row r="311" spans="1:10" hidden="1" x14ac:dyDescent="0.2">
      <c r="D311" s="2"/>
      <c r="E311" s="2"/>
      <c r="F311" s="41"/>
      <c r="G311" s="1"/>
      <c r="H311" s="30"/>
      <c r="J311" s="22"/>
    </row>
    <row r="312" spans="1:10" hidden="1" x14ac:dyDescent="0.2">
      <c r="D312" s="2"/>
      <c r="E312" s="2"/>
      <c r="F312" s="41"/>
      <c r="G312" s="1"/>
      <c r="H312" s="30"/>
      <c r="J312" s="22"/>
    </row>
    <row r="313" spans="1:10" hidden="1" x14ac:dyDescent="0.2">
      <c r="D313" s="2"/>
      <c r="E313" s="2"/>
      <c r="F313" s="41"/>
      <c r="G313" s="1"/>
      <c r="H313" s="30"/>
      <c r="J313" s="22"/>
    </row>
    <row r="314" spans="1:10" hidden="1" x14ac:dyDescent="0.2">
      <c r="D314" s="2"/>
      <c r="E314" s="2"/>
      <c r="F314" s="41"/>
      <c r="G314" s="1"/>
      <c r="H314" s="30"/>
      <c r="J314" s="22"/>
    </row>
    <row r="315" spans="1:10" hidden="1" x14ac:dyDescent="0.2">
      <c r="D315" s="2"/>
      <c r="E315" s="2"/>
      <c r="F315" s="41"/>
      <c r="G315" s="1"/>
      <c r="H315" s="30"/>
      <c r="J315" s="22"/>
    </row>
    <row r="316" spans="1:10" hidden="1" x14ac:dyDescent="0.2">
      <c r="D316" s="2"/>
      <c r="E316" s="2"/>
      <c r="F316" s="41"/>
      <c r="G316" s="1"/>
      <c r="H316" s="30"/>
      <c r="J316" s="22"/>
    </row>
    <row r="317" spans="1:10" hidden="1" x14ac:dyDescent="0.2">
      <c r="D317" s="2"/>
      <c r="E317" s="2"/>
      <c r="F317" s="41"/>
      <c r="G317" s="1"/>
      <c r="H317" s="30"/>
      <c r="J317" s="22"/>
    </row>
    <row r="318" spans="1:10" hidden="1" x14ac:dyDescent="0.2">
      <c r="D318" s="2"/>
      <c r="E318" s="2"/>
      <c r="F318" s="41"/>
      <c r="G318" s="1"/>
      <c r="H318" s="30"/>
      <c r="J318" s="22"/>
    </row>
    <row r="319" spans="1:10" hidden="1" x14ac:dyDescent="0.2">
      <c r="D319" s="2"/>
      <c r="E319" s="2"/>
      <c r="F319" s="41"/>
      <c r="G319" s="1"/>
      <c r="H319" s="30"/>
      <c r="J319" s="22"/>
    </row>
    <row r="320" spans="1:10" hidden="1" x14ac:dyDescent="0.2">
      <c r="D320" s="2"/>
      <c r="E320" s="2"/>
      <c r="F320" s="41"/>
      <c r="G320" s="1"/>
      <c r="H320" s="30"/>
      <c r="J320" s="22"/>
    </row>
    <row r="321" spans="4:10" hidden="1" x14ac:dyDescent="0.2">
      <c r="D321" s="2"/>
      <c r="E321" s="2"/>
      <c r="F321" s="1"/>
      <c r="G321" s="1"/>
      <c r="H321" s="30"/>
      <c r="J321" s="22"/>
    </row>
    <row r="322" spans="4:10" hidden="1" x14ac:dyDescent="0.2">
      <c r="D322" s="2"/>
      <c r="E322" s="2"/>
      <c r="F322" s="1"/>
      <c r="G322" s="1"/>
      <c r="H322" s="30"/>
      <c r="J322" s="22"/>
    </row>
    <row r="323" spans="4:10" hidden="1" x14ac:dyDescent="0.2">
      <c r="D323" s="2"/>
      <c r="E323" s="2"/>
      <c r="F323" s="1"/>
      <c r="G323" s="1"/>
      <c r="H323" s="30"/>
      <c r="J323" s="22"/>
    </row>
    <row r="324" spans="4:10" hidden="1" x14ac:dyDescent="0.2">
      <c r="D324" s="2"/>
      <c r="E324" s="2"/>
      <c r="F324" s="1"/>
      <c r="G324" s="1"/>
      <c r="H324" s="30"/>
      <c r="J324" s="22"/>
    </row>
    <row r="325" spans="4:10" hidden="1" x14ac:dyDescent="0.2">
      <c r="D325" s="2"/>
      <c r="E325" s="2"/>
      <c r="F325" s="1"/>
      <c r="G325" s="1"/>
      <c r="H325" s="30"/>
      <c r="J325" s="22"/>
    </row>
    <row r="326" spans="4:10" hidden="1" x14ac:dyDescent="0.2">
      <c r="D326" s="2"/>
      <c r="E326" s="2"/>
      <c r="F326" s="1"/>
      <c r="G326" s="1"/>
      <c r="H326" s="30"/>
      <c r="J326" s="22"/>
    </row>
    <row r="327" spans="4:10" hidden="1" x14ac:dyDescent="0.2">
      <c r="D327" s="2"/>
      <c r="E327" s="2"/>
      <c r="F327" s="1"/>
      <c r="G327" s="1"/>
      <c r="H327" s="30"/>
      <c r="J327" s="22"/>
    </row>
    <row r="328" spans="4:10" hidden="1" x14ac:dyDescent="0.2">
      <c r="D328" s="2"/>
      <c r="E328" s="2"/>
      <c r="F328" s="1"/>
      <c r="G328" s="1"/>
      <c r="H328" s="30"/>
      <c r="J328" s="22"/>
    </row>
    <row r="329" spans="4:10" hidden="1" x14ac:dyDescent="0.2">
      <c r="D329" s="2"/>
      <c r="E329" s="2"/>
      <c r="F329" s="1"/>
      <c r="G329" s="1"/>
      <c r="H329" s="30"/>
      <c r="J329" s="22"/>
    </row>
    <row r="330" spans="4:10" hidden="1" x14ac:dyDescent="0.2">
      <c r="D330" s="2"/>
      <c r="E330" s="2"/>
      <c r="F330" s="1"/>
      <c r="G330" s="1"/>
      <c r="H330" s="30"/>
      <c r="J330" s="22"/>
    </row>
    <row r="331" spans="4:10" hidden="1" x14ac:dyDescent="0.2">
      <c r="D331" s="2"/>
      <c r="E331" s="2"/>
      <c r="F331" s="1"/>
      <c r="G331" s="1"/>
      <c r="H331" s="30"/>
      <c r="J331" s="22"/>
    </row>
    <row r="332" spans="4:10" hidden="1" x14ac:dyDescent="0.2">
      <c r="D332" s="2"/>
      <c r="E332" s="2"/>
      <c r="F332" s="1"/>
      <c r="G332" s="1"/>
      <c r="H332" s="30"/>
      <c r="J332" s="22"/>
    </row>
    <row r="333" spans="4:10" hidden="1" x14ac:dyDescent="0.2">
      <c r="D333" s="2"/>
      <c r="E333" s="2"/>
      <c r="F333" s="1"/>
      <c r="G333" s="1"/>
      <c r="H333" s="30"/>
      <c r="J333" s="22"/>
    </row>
    <row r="334" spans="4:10" hidden="1" x14ac:dyDescent="0.2">
      <c r="D334" s="2"/>
      <c r="E334" s="2"/>
      <c r="F334" s="1"/>
      <c r="G334" s="1"/>
      <c r="H334" s="30"/>
      <c r="J334" s="22"/>
    </row>
    <row r="335" spans="4:10" hidden="1" x14ac:dyDescent="0.2">
      <c r="D335" s="2"/>
      <c r="E335" s="2"/>
      <c r="F335" s="1"/>
      <c r="G335" s="1"/>
      <c r="H335" s="30"/>
      <c r="J335" s="22"/>
    </row>
    <row r="336" spans="4:10" hidden="1" x14ac:dyDescent="0.2">
      <c r="D336" s="2"/>
      <c r="E336" s="2"/>
      <c r="F336" s="1"/>
      <c r="G336" s="1"/>
      <c r="H336" s="30"/>
      <c r="J336" s="22"/>
    </row>
    <row r="337" spans="4:10" hidden="1" x14ac:dyDescent="0.2">
      <c r="D337" s="2"/>
      <c r="E337" s="2"/>
      <c r="F337" s="1"/>
      <c r="G337" s="1"/>
      <c r="H337" s="30"/>
      <c r="J337" s="22"/>
    </row>
    <row r="338" spans="4:10" hidden="1" x14ac:dyDescent="0.2">
      <c r="D338" s="2"/>
      <c r="E338" s="2"/>
      <c r="F338" s="1"/>
      <c r="G338" s="1"/>
      <c r="H338" s="30"/>
      <c r="J338" s="22"/>
    </row>
    <row r="339" spans="4:10" hidden="1" x14ac:dyDescent="0.2">
      <c r="D339" s="2"/>
      <c r="E339" s="2"/>
      <c r="F339" s="1"/>
      <c r="G339" s="1"/>
      <c r="H339" s="30"/>
      <c r="J339" s="22"/>
    </row>
    <row r="340" spans="4:10" hidden="1" x14ac:dyDescent="0.2">
      <c r="H340" s="30"/>
    </row>
    <row r="341" spans="4:10" hidden="1" x14ac:dyDescent="0.2">
      <c r="H341" s="30"/>
    </row>
    <row r="342" spans="4:10" hidden="1" x14ac:dyDescent="0.2">
      <c r="H342" s="30"/>
    </row>
    <row r="343" spans="4:10" hidden="1" x14ac:dyDescent="0.2">
      <c r="H343" s="30"/>
    </row>
    <row r="344" spans="4:10" hidden="1" x14ac:dyDescent="0.2">
      <c r="H344" s="30"/>
    </row>
    <row r="345" spans="4:10" hidden="1" x14ac:dyDescent="0.2">
      <c r="H345" s="30"/>
    </row>
    <row r="346" spans="4:10" hidden="1" x14ac:dyDescent="0.2">
      <c r="H346" s="30"/>
    </row>
    <row r="347" spans="4:10" hidden="1" x14ac:dyDescent="0.2">
      <c r="H347" s="30"/>
    </row>
    <row r="348" spans="4:10" hidden="1" x14ac:dyDescent="0.2">
      <c r="H348" s="30"/>
    </row>
    <row r="349" spans="4:10" hidden="1" x14ac:dyDescent="0.2">
      <c r="H349" s="30"/>
    </row>
    <row r="350" spans="4:10" hidden="1" x14ac:dyDescent="0.2">
      <c r="H350" s="30"/>
    </row>
    <row r="351" spans="4:10" hidden="1" x14ac:dyDescent="0.2">
      <c r="H351" s="30"/>
    </row>
    <row r="352" spans="4:10" hidden="1" x14ac:dyDescent="0.2">
      <c r="H352" s="30"/>
    </row>
    <row r="353" spans="8:8" hidden="1" x14ac:dyDescent="0.2">
      <c r="H353" s="30"/>
    </row>
    <row r="354" spans="8:8" hidden="1" x14ac:dyDescent="0.2">
      <c r="H354" s="30"/>
    </row>
    <row r="355" spans="8:8" hidden="1" x14ac:dyDescent="0.2">
      <c r="H355" s="30"/>
    </row>
    <row r="356" spans="8:8" hidden="1" x14ac:dyDescent="0.2">
      <c r="H356" s="30"/>
    </row>
    <row r="357" spans="8:8" hidden="1" x14ac:dyDescent="0.2">
      <c r="H357" s="30"/>
    </row>
    <row r="358" spans="8:8" hidden="1" x14ac:dyDescent="0.2">
      <c r="H358" s="30"/>
    </row>
    <row r="359" spans="8:8" hidden="1" x14ac:dyDescent="0.2">
      <c r="H359" s="30"/>
    </row>
    <row r="360" spans="8:8" hidden="1" x14ac:dyDescent="0.2">
      <c r="H360" s="30"/>
    </row>
    <row r="361" spans="8:8" hidden="1" x14ac:dyDescent="0.2">
      <c r="H361" s="30"/>
    </row>
    <row r="362" spans="8:8" hidden="1" x14ac:dyDescent="0.2">
      <c r="H362" s="30"/>
    </row>
    <row r="363" spans="8:8" hidden="1" x14ac:dyDescent="0.2">
      <c r="H363" s="30"/>
    </row>
    <row r="364" spans="8:8" hidden="1" x14ac:dyDescent="0.2">
      <c r="H364" s="30"/>
    </row>
    <row r="365" spans="8:8" hidden="1" x14ac:dyDescent="0.2">
      <c r="H365" s="30"/>
    </row>
    <row r="366" spans="8:8" hidden="1" x14ac:dyDescent="0.2">
      <c r="H366" s="30"/>
    </row>
    <row r="367" spans="8:8" hidden="1" x14ac:dyDescent="0.2">
      <c r="H367" s="30"/>
    </row>
    <row r="368" spans="8:8" hidden="1" x14ac:dyDescent="0.2">
      <c r="H368" s="30"/>
    </row>
    <row r="369" spans="8:8" hidden="1" x14ac:dyDescent="0.2">
      <c r="H369" s="30"/>
    </row>
    <row r="370" spans="8:8" hidden="1" x14ac:dyDescent="0.2">
      <c r="H370" s="30"/>
    </row>
    <row r="371" spans="8:8" hidden="1" x14ac:dyDescent="0.2">
      <c r="H371" s="30"/>
    </row>
    <row r="372" spans="8:8" hidden="1" x14ac:dyDescent="0.2">
      <c r="H372" s="30"/>
    </row>
    <row r="373" spans="8:8" hidden="1" x14ac:dyDescent="0.2">
      <c r="H373" s="30"/>
    </row>
    <row r="374" spans="8:8" hidden="1" x14ac:dyDescent="0.2">
      <c r="H374" s="30"/>
    </row>
    <row r="375" spans="8:8" hidden="1" x14ac:dyDescent="0.2">
      <c r="H375" s="30"/>
    </row>
    <row r="376" spans="8:8" hidden="1" x14ac:dyDescent="0.2">
      <c r="H376" s="30"/>
    </row>
    <row r="377" spans="8:8" hidden="1" x14ac:dyDescent="0.2">
      <c r="H377" s="30"/>
    </row>
    <row r="378" spans="8:8" hidden="1" x14ac:dyDescent="0.2">
      <c r="H378" s="30"/>
    </row>
    <row r="379" spans="8:8" hidden="1" x14ac:dyDescent="0.2">
      <c r="H379" s="30"/>
    </row>
    <row r="380" spans="8:8" hidden="1" x14ac:dyDescent="0.2">
      <c r="H380" s="30"/>
    </row>
    <row r="381" spans="8:8" hidden="1" x14ac:dyDescent="0.2">
      <c r="H381" s="30"/>
    </row>
    <row r="382" spans="8:8" hidden="1" x14ac:dyDescent="0.2">
      <c r="H382" s="30"/>
    </row>
    <row r="383" spans="8:8" hidden="1" x14ac:dyDescent="0.2">
      <c r="H383" s="30"/>
    </row>
    <row r="384" spans="8:8" hidden="1" x14ac:dyDescent="0.2">
      <c r="H384" s="30"/>
    </row>
    <row r="385" spans="8:8" hidden="1" x14ac:dyDescent="0.2">
      <c r="H385" s="30"/>
    </row>
    <row r="386" spans="8:8" hidden="1" x14ac:dyDescent="0.2">
      <c r="H386" s="30"/>
    </row>
    <row r="387" spans="8:8" hidden="1" x14ac:dyDescent="0.2">
      <c r="H387" s="30"/>
    </row>
    <row r="388" spans="8:8" hidden="1" x14ac:dyDescent="0.2">
      <c r="H388" s="30"/>
    </row>
    <row r="389" spans="8:8" hidden="1" x14ac:dyDescent="0.2">
      <c r="H389" s="30"/>
    </row>
    <row r="390" spans="8:8" hidden="1" x14ac:dyDescent="0.2">
      <c r="H390" s="30"/>
    </row>
    <row r="391" spans="8:8" hidden="1" x14ac:dyDescent="0.2">
      <c r="H391" s="30"/>
    </row>
    <row r="392" spans="8:8" hidden="1" x14ac:dyDescent="0.2">
      <c r="H392" s="30"/>
    </row>
    <row r="393" spans="8:8" hidden="1" x14ac:dyDescent="0.2">
      <c r="H393" s="30"/>
    </row>
    <row r="394" spans="8:8" hidden="1" x14ac:dyDescent="0.2">
      <c r="H394" s="30"/>
    </row>
    <row r="395" spans="8:8" hidden="1" x14ac:dyDescent="0.2">
      <c r="H395" s="30"/>
    </row>
    <row r="396" spans="8:8" hidden="1" x14ac:dyDescent="0.2">
      <c r="H396" s="30"/>
    </row>
    <row r="397" spans="8:8" hidden="1" x14ac:dyDescent="0.2">
      <c r="H397" s="30"/>
    </row>
    <row r="398" spans="8:8" hidden="1" x14ac:dyDescent="0.2">
      <c r="H398" s="30"/>
    </row>
    <row r="399" spans="8:8" hidden="1" x14ac:dyDescent="0.2">
      <c r="H399" s="30"/>
    </row>
    <row r="400" spans="8:8" hidden="1" x14ac:dyDescent="0.2">
      <c r="H400" s="30"/>
    </row>
    <row r="401" spans="8:8" hidden="1" x14ac:dyDescent="0.2">
      <c r="H401" s="30"/>
    </row>
    <row r="402" spans="8:8" hidden="1" x14ac:dyDescent="0.2">
      <c r="H402" s="30"/>
    </row>
    <row r="403" spans="8:8" hidden="1" x14ac:dyDescent="0.2">
      <c r="H403" s="30"/>
    </row>
    <row r="404" spans="8:8" hidden="1" x14ac:dyDescent="0.2">
      <c r="H404" s="30"/>
    </row>
    <row r="405" spans="8:8" hidden="1" x14ac:dyDescent="0.2">
      <c r="H405" s="30"/>
    </row>
    <row r="406" spans="8:8" hidden="1" x14ac:dyDescent="0.2">
      <c r="H406" s="30"/>
    </row>
    <row r="407" spans="8:8" hidden="1" x14ac:dyDescent="0.2">
      <c r="H407" s="30"/>
    </row>
    <row r="408" spans="8:8" hidden="1" x14ac:dyDescent="0.2">
      <c r="H408" s="30"/>
    </row>
    <row r="409" spans="8:8" hidden="1" x14ac:dyDescent="0.2">
      <c r="H409" s="30"/>
    </row>
    <row r="410" spans="8:8" hidden="1" x14ac:dyDescent="0.2">
      <c r="H410" s="30"/>
    </row>
    <row r="411" spans="8:8" hidden="1" x14ac:dyDescent="0.2">
      <c r="H411" s="30"/>
    </row>
    <row r="412" spans="8:8" hidden="1" x14ac:dyDescent="0.2">
      <c r="H412" s="30"/>
    </row>
    <row r="413" spans="8:8" hidden="1" x14ac:dyDescent="0.2">
      <c r="H413" s="30"/>
    </row>
    <row r="414" spans="8:8" hidden="1" x14ac:dyDescent="0.2">
      <c r="H414" s="30"/>
    </row>
    <row r="415" spans="8:8" hidden="1" x14ac:dyDescent="0.2">
      <c r="H415" s="30"/>
    </row>
    <row r="416" spans="8:8" hidden="1" x14ac:dyDescent="0.2">
      <c r="H416" s="30"/>
    </row>
    <row r="417" spans="8:8" hidden="1" x14ac:dyDescent="0.2">
      <c r="H417" s="30"/>
    </row>
    <row r="418" spans="8:8" hidden="1" x14ac:dyDescent="0.2">
      <c r="H418" s="30"/>
    </row>
    <row r="419" spans="8:8" hidden="1" x14ac:dyDescent="0.2">
      <c r="H419" s="30"/>
    </row>
    <row r="420" spans="8:8" hidden="1" x14ac:dyDescent="0.2">
      <c r="H420" s="30"/>
    </row>
    <row r="421" spans="8:8" hidden="1" x14ac:dyDescent="0.2">
      <c r="H421" s="30"/>
    </row>
    <row r="422" spans="8:8" hidden="1" x14ac:dyDescent="0.2">
      <c r="H422" s="30"/>
    </row>
    <row r="423" spans="8:8" hidden="1" x14ac:dyDescent="0.2">
      <c r="H423" s="30"/>
    </row>
    <row r="424" spans="8:8" hidden="1" x14ac:dyDescent="0.2">
      <c r="H424" s="30"/>
    </row>
    <row r="425" spans="8:8" hidden="1" x14ac:dyDescent="0.2">
      <c r="H425" s="30"/>
    </row>
    <row r="426" spans="8:8" hidden="1" x14ac:dyDescent="0.2">
      <c r="H426" s="30"/>
    </row>
    <row r="427" spans="8:8" hidden="1" x14ac:dyDescent="0.2">
      <c r="H427" s="30"/>
    </row>
    <row r="428" spans="8:8" hidden="1" x14ac:dyDescent="0.2">
      <c r="H428" s="30"/>
    </row>
    <row r="429" spans="8:8" hidden="1" x14ac:dyDescent="0.2">
      <c r="H429" s="30"/>
    </row>
    <row r="430" spans="8:8" hidden="1" x14ac:dyDescent="0.2"/>
    <row r="431" spans="8:8" hidden="1" x14ac:dyDescent="0.2"/>
    <row r="432" spans="8:8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</sheetData>
  <sheetProtection algorithmName="SHA-512" hashValue="Xbb1krjodPJmqxQVke/JR2vfIuh5CutZuCIHeHoi2N9Kfy3uW51QgNDuMTi4uZsoxPW5JeHgz3GyeRAOIFbW6g==" saltValue="cRmPtCHnh60PPbOw/E+DxA==" spinCount="100000" sheet="1" objects="1" scenarios="1" selectLockedCells="1"/>
  <mergeCells count="8">
    <mergeCell ref="C3:D3"/>
    <mergeCell ref="C10:C11"/>
    <mergeCell ref="F5:J5"/>
    <mergeCell ref="D10:D11"/>
    <mergeCell ref="E10:E11"/>
    <mergeCell ref="F10:F11"/>
    <mergeCell ref="G10:G11"/>
    <mergeCell ref="I10:I11"/>
  </mergeCells>
  <phoneticPr fontId="10" type="noConversion"/>
  <hyperlinks>
    <hyperlink ref="C3" r:id="rId1"/>
  </hyperlinks>
  <pageMargins left="1.1811023622047245" right="0.19685039370078741" top="0" bottom="0.27559055118110237" header="0" footer="0"/>
  <pageSetup paperSize="9" scale="99" firstPageNumber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rowBreaks count="4" manualBreakCount="4">
    <brk id="57" max="9" man="1"/>
    <brk id="114" max="9" man="1"/>
    <brk id="163" max="9" man="1"/>
    <brk id="219" max="9" man="1"/>
  </rowBreaks>
  <colBreaks count="1" manualBreakCount="1">
    <brk id="10" max="1048575" man="1"/>
  </colBreaks>
  <ignoredErrors>
    <ignoredError sqref="F48 F149:F152 F213:F214 F108:F109 F169:F170 F182 F184:F192 F122:F123 F161:F163 F106 F178 F86:F88 F137:F138 F66 F208:F211 F56:F57 F59 F62:F64" twoDigitTextYear="1"/>
    <ignoredError sqref="F49:F51 F110:F112 F124:F131 F215:F219 F171:F173 F193:F195 F198:F200 F201:F203" numberStoredAsText="1"/>
    <ignoredError sqref="F89:F96 F139:F141" twoDigitTextYear="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AL-PEX</dc:title>
  <dc:creator>HEKAMERK</dc:creator>
  <dc:description>HEKAMERK</dc:description>
  <cp:lastModifiedBy>Margus Kaasik</cp:lastModifiedBy>
  <cp:revision>1</cp:revision>
  <cp:lastPrinted>2020-09-23T07:28:34Z</cp:lastPrinted>
  <dcterms:created xsi:type="dcterms:W3CDTF">2006-05-06T16:38:56Z</dcterms:created>
  <dcterms:modified xsi:type="dcterms:W3CDTF">2020-09-23T07:29:27Z</dcterms:modified>
  <cp:category>HINNAKIRI</cp:category>
</cp:coreProperties>
</file>